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6</v>
      </c>
      <c r="D18" s="145" t="n"/>
    </row>
    <row r="19" ht="18" customHeight="1">
      <c r="A19" s="145" t="n"/>
      <c r="B19" s="146" t="inlineStr">
        <is>
          <t>Total Damage Items</t>
        </is>
      </c>
      <c r="C19" s="147" t="n">
        <v>6</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6</v>
      </c>
      <c r="D25" s="145" t="n"/>
    </row>
    <row r="26" ht="18" customHeight="1">
      <c r="A26" s="145" t="n"/>
      <c r="B26" s="146" t="inlineStr">
        <is>
          <t>Total Eligible Damage Items</t>
        </is>
      </c>
      <c r="C26" s="147" t="n">
        <v>6</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inlineStr">
        <is>
          <t>Lismore City Council</t>
        </is>
      </c>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inlineStr">
        <is>
          <t>AGRN 1198</t>
        </is>
      </c>
      <c r="E5" s="281" t="n"/>
      <c r="F5" s="3" t="n"/>
      <c r="G5" s="85" t="inlineStr">
        <is>
          <t>Total Line items</t>
        </is>
      </c>
      <c r="H5" s="85" t="n">
        <v>6</v>
      </c>
      <c r="I5" s="3" t="n"/>
      <c r="J5" s="110" t="n"/>
      <c r="K5" s="110" t="n"/>
      <c r="L5" s="110" t="n"/>
      <c r="M5" s="10" t="n"/>
      <c r="N5" s="10" t="n"/>
      <c r="Q5" s="10" t="n"/>
      <c r="S5" s="10" t="n"/>
      <c r="T5" s="10" t="n"/>
    </row>
    <row r="6" ht="41.25" customFormat="1" customHeight="1" s="11">
      <c r="B6" s="3" t="n"/>
      <c r="C6" s="85" t="inlineStr">
        <is>
          <t>Event name:</t>
        </is>
      </c>
      <c r="D6" s="243" t="inlineStr">
        <is>
          <t>AGRN 1198 disaster event</t>
        </is>
      </c>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n"/>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n"/>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inlineStr">
        <is>
          <t>30 June 2026</t>
        </is>
      </c>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n"/>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inlineStr">
        <is>
          <t>31251 - Essential Public Ass</t>
        </is>
      </c>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inlineStr">
        <is>
          <t>31251 - Essential Public Ass</t>
        </is>
      </c>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inlineStr">
        <is>
          <t>Transport</t>
        </is>
      </c>
      <c r="D19" s="152" t="inlineStr">
        <is>
          <t>DM03476</t>
        </is>
      </c>
      <c r="E19" s="152" t="inlineStr">
        <is>
          <t>DM03476</t>
        </is>
      </c>
      <c r="F19" s="153" t="inlineStr">
        <is>
          <t>Cost Estimation-DM03476-AGRN1198-Wyrallah Road 4.11-4.3 1.xlsx</t>
        </is>
      </c>
      <c r="G19" s="154" t="n"/>
      <c r="H19" s="155" t="n"/>
      <c r="I19" s="156" t="n"/>
      <c r="J19" s="157" t="n"/>
      <c r="K19" s="158" t="n"/>
      <c r="L19" s="157" t="n"/>
      <c r="M19" s="157" t="n"/>
      <c r="N19" s="159" t="inlineStr">
        <is>
          <t>Road Infrastructure</t>
        </is>
      </c>
      <c r="O19" s="152" t="n"/>
      <c r="P19" s="152" t="n"/>
      <c r="Q19" s="152" t="n"/>
      <c r="R19" s="159" t="n"/>
      <c r="S19" s="160" t="n"/>
      <c r="T19" s="160" t="n"/>
      <c r="U19" s="160" t="n"/>
      <c r="V19" s="152" t="n"/>
      <c r="W19" s="152" t="n"/>
      <c r="X19" s="152" t="n"/>
      <c r="Y19" s="152" t="n"/>
      <c r="Z19" s="152" t="n"/>
      <c r="AA19" s="161" t="n"/>
      <c r="AB19" s="161" t="n"/>
      <c r="AC19" s="162" t="n"/>
      <c r="AD19" s="152" t="n"/>
      <c r="AE19" s="222" t="n"/>
      <c r="AF19" s="163" t="n">
        <v>354282.54</v>
      </c>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inlineStr">
        <is>
          <t>Transport</t>
        </is>
      </c>
      <c r="D20" s="152" t="inlineStr">
        <is>
          <t>DM03478</t>
        </is>
      </c>
      <c r="E20" s="152" t="inlineStr">
        <is>
          <t>DM03478</t>
        </is>
      </c>
      <c r="F20" s="153" t="inlineStr">
        <is>
          <t>Cost Estimation-DM03478-AGRN1198-Wyrallah Road 12.93-13.06.xlsx</t>
        </is>
      </c>
      <c r="G20" s="154" t="n"/>
      <c r="H20" s="155" t="n"/>
      <c r="I20" s="156" t="n"/>
      <c r="J20" s="157" t="n"/>
      <c r="K20" s="157" t="n"/>
      <c r="L20" s="157" t="n"/>
      <c r="M20" s="157" t="n"/>
      <c r="N20" s="159" t="inlineStr">
        <is>
          <t>Road Infrastructure</t>
        </is>
      </c>
      <c r="O20" s="152" t="n"/>
      <c r="P20" s="152" t="n"/>
      <c r="Q20" s="152" t="n"/>
      <c r="R20" s="159" t="n"/>
      <c r="S20" s="160" t="n"/>
      <c r="T20" s="222" t="n"/>
      <c r="U20" s="160" t="n"/>
      <c r="V20" s="152" t="n"/>
      <c r="W20" s="152" t="n"/>
      <c r="X20" s="152" t="n"/>
      <c r="Y20" s="152" t="n"/>
      <c r="Z20" s="152" t="n"/>
      <c r="AA20" s="161" t="n"/>
      <c r="AB20" s="161" t="n"/>
      <c r="AC20" s="162" t="n"/>
      <c r="AD20" s="152" t="n"/>
      <c r="AE20" s="152" t="n"/>
      <c r="AF20" s="163" t="n">
        <v>182064.02</v>
      </c>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inlineStr">
        <is>
          <t>Transport</t>
        </is>
      </c>
      <c r="D21" s="152" t="inlineStr">
        <is>
          <t>DM03477</t>
        </is>
      </c>
      <c r="E21" s="152" t="inlineStr">
        <is>
          <t>DM03477</t>
        </is>
      </c>
      <c r="F21" s="153" t="inlineStr">
        <is>
          <t>Cost Estimation-DM03477-AGRN1198-Wyrallah Road 10.29-11.05.xlsx</t>
        </is>
      </c>
      <c r="G21" s="154" t="n"/>
      <c r="H21" s="155" t="n"/>
      <c r="I21" s="156" t="n"/>
      <c r="J21" s="157" t="n"/>
      <c r="K21" s="157" t="n"/>
      <c r="L21" s="157" t="n"/>
      <c r="M21" s="157" t="n"/>
      <c r="N21" s="159" t="inlineStr">
        <is>
          <t>Road Infrastructure</t>
        </is>
      </c>
      <c r="O21" s="152" t="n"/>
      <c r="P21" s="152" t="n"/>
      <c r="Q21" s="152" t="n"/>
      <c r="R21" s="159" t="n"/>
      <c r="S21" s="160" t="n"/>
      <c r="T21" s="160" t="n"/>
      <c r="U21" s="160" t="n"/>
      <c r="V21" s="152" t="n"/>
      <c r="W21" s="152" t="n"/>
      <c r="X21" s="152" t="n"/>
      <c r="Y21" s="152" t="n"/>
      <c r="Z21" s="152" t="n"/>
      <c r="AA21" s="161" t="n"/>
      <c r="AB21" s="161" t="n"/>
      <c r="AC21" s="162" t="n"/>
      <c r="AD21" s="152" t="n"/>
      <c r="AE21" s="152" t="n"/>
      <c r="AF21" s="163" t="n">
        <v>946788.95</v>
      </c>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inlineStr">
        <is>
          <t>Transport</t>
        </is>
      </c>
      <c r="D22" s="152" t="inlineStr">
        <is>
          <t>DM03479</t>
        </is>
      </c>
      <c r="E22" s="152" t="inlineStr">
        <is>
          <t>DM03479</t>
        </is>
      </c>
      <c r="F22" s="153" t="inlineStr">
        <is>
          <t>Cost Estimation-DM03479-AGRN1198-Wyrallah Road 14.54-14.62.xlsx</t>
        </is>
      </c>
      <c r="G22" s="154" t="n"/>
      <c r="H22" s="155" t="n"/>
      <c r="I22" s="156" t="n"/>
      <c r="J22" s="157" t="n"/>
      <c r="K22" s="157" t="n"/>
      <c r="L22" s="157" t="n"/>
      <c r="M22" s="157" t="n"/>
      <c r="N22" s="159" t="inlineStr">
        <is>
          <t>Road Infrastructure</t>
        </is>
      </c>
      <c r="O22" s="152" t="n"/>
      <c r="P22" s="152" t="n"/>
      <c r="Q22" s="152" t="n"/>
      <c r="R22" s="159" t="n"/>
      <c r="S22" s="152" t="n"/>
      <c r="T22" s="152" t="n"/>
      <c r="U22" s="152" t="n"/>
      <c r="V22" s="152" t="n"/>
      <c r="W22" s="152" t="n"/>
      <c r="X22" s="152" t="n"/>
      <c r="Y22" s="152" t="n"/>
      <c r="Z22" s="152" t="n"/>
      <c r="AA22" s="161" t="n"/>
      <c r="AB22" s="161" t="n"/>
      <c r="AC22" s="162" t="n"/>
      <c r="AD22" s="152" t="n"/>
      <c r="AE22" s="152" t="n"/>
      <c r="AF22" s="163" t="n">
        <v>99661.99000000001</v>
      </c>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inlineStr">
        <is>
          <t>Transport</t>
        </is>
      </c>
      <c r="D23" s="152" t="inlineStr">
        <is>
          <t>DM03475</t>
        </is>
      </c>
      <c r="E23" s="152" t="inlineStr">
        <is>
          <t>DM03475</t>
        </is>
      </c>
      <c r="F23" s="152" t="inlineStr">
        <is>
          <t>Cost Estimation-DM03475-AGRN1198--Wyrallah Road3.58-4.08 1.xlsx</t>
        </is>
      </c>
      <c r="G23" s="167" t="n"/>
      <c r="H23" s="168" t="n"/>
      <c r="I23" s="152" t="n"/>
      <c r="J23" s="157" t="n"/>
      <c r="K23" s="157" t="n"/>
      <c r="L23" s="157" t="n"/>
      <c r="M23" s="157" t="n"/>
      <c r="N23" s="159" t="inlineStr">
        <is>
          <t>Road Infrastructure</t>
        </is>
      </c>
      <c r="O23" s="152" t="n"/>
      <c r="P23" s="152" t="n"/>
      <c r="Q23" s="152" t="n"/>
      <c r="R23" s="159" t="n"/>
      <c r="S23" s="152" t="n"/>
      <c r="T23" s="152" t="n"/>
      <c r="U23" s="153" t="n"/>
      <c r="V23" s="169" t="n"/>
      <c r="W23" s="152" t="n"/>
      <c r="X23" s="152" t="n"/>
      <c r="Y23" s="152" t="n"/>
      <c r="Z23" s="152" t="n"/>
      <c r="AA23" s="161" t="n"/>
      <c r="AB23" s="161" t="n"/>
      <c r="AC23" s="162" t="n"/>
      <c r="AD23" s="152" t="n"/>
      <c r="AE23" s="152" t="n"/>
      <c r="AF23" s="163" t="n">
        <v>622887.46</v>
      </c>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inlineStr">
        <is>
          <t>Transport</t>
        </is>
      </c>
      <c r="D24" s="152" t="inlineStr">
        <is>
          <t>DM03480</t>
        </is>
      </c>
      <c r="E24" s="152" t="inlineStr">
        <is>
          <t>DM03480</t>
        </is>
      </c>
      <c r="F24" s="152" t="inlineStr">
        <is>
          <t>Cost Estimation-DM03480-AGRN1198-Wyrallah Road 15.11-15.35.xlsx</t>
        </is>
      </c>
      <c r="G24" s="170" t="n"/>
      <c r="H24" s="168" t="n"/>
      <c r="I24" s="152" t="n"/>
      <c r="J24" s="157" t="n"/>
      <c r="K24" s="157" t="n"/>
      <c r="L24" s="157" t="n"/>
      <c r="M24" s="157" t="n"/>
      <c r="N24" s="159" t="inlineStr">
        <is>
          <t>Road Infrastructure</t>
        </is>
      </c>
      <c r="O24" s="152" t="n"/>
      <c r="P24" s="152" t="n"/>
      <c r="Q24" s="152" t="n"/>
      <c r="R24" s="159" t="n"/>
      <c r="S24" s="152" t="n"/>
      <c r="T24" s="152" t="n"/>
      <c r="U24" s="153" t="n"/>
      <c r="V24" s="152" t="n"/>
      <c r="W24" s="152" t="n"/>
      <c r="X24" s="152" t="n"/>
      <c r="Y24" s="152" t="n"/>
      <c r="Z24" s="152" t="n"/>
      <c r="AA24" s="161" t="n"/>
      <c r="AB24" s="161" t="n"/>
      <c r="AC24" s="162" t="n"/>
      <c r="AD24" s="152" t="n"/>
      <c r="AE24" s="222" t="n"/>
      <c r="AF24" s="163" t="n">
        <v>298985.98</v>
      </c>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n"/>
      <c r="D25" s="152" t="n"/>
      <c r="E25" s="152" t="n"/>
      <c r="F25" s="152" t="n"/>
      <c r="G25" s="170" t="n"/>
      <c r="H25" s="168" t="n"/>
      <c r="I25" s="152" t="n"/>
      <c r="J25" s="157" t="n"/>
      <c r="K25" s="157" t="n"/>
      <c r="L25" s="157" t="n"/>
      <c r="M25" s="157" t="n"/>
      <c r="N25" s="159" t="n"/>
      <c r="O25" s="152" t="n"/>
      <c r="P25" s="152" t="n"/>
      <c r="Q25" s="152" t="n"/>
      <c r="R25" s="159" t="n"/>
      <c r="S25" s="152" t="n"/>
      <c r="T25" s="152" t="n"/>
      <c r="U25" s="153" t="n"/>
      <c r="V25" s="152" t="n"/>
      <c r="W25" s="152" t="n"/>
      <c r="X25" s="152" t="n"/>
      <c r="Y25" s="152" t="n"/>
      <c r="Z25" s="152" t="n"/>
      <c r="AA25" s="161" t="n"/>
      <c r="AB25" s="161" t="n"/>
      <c r="AC25" s="162" t="n"/>
      <c r="AD25" s="152" t="n"/>
      <c r="AE25" s="152" t="n"/>
      <c r="AF25" s="163" t="n"/>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n"/>
      <c r="D26" s="152" t="n"/>
      <c r="E26" s="152" t="n"/>
      <c r="F26" s="152" t="n"/>
      <c r="G26" s="167" t="n"/>
      <c r="H26" s="168" t="n"/>
      <c r="I26" s="152" t="n"/>
      <c r="J26" s="157" t="n"/>
      <c r="K26" s="157" t="n"/>
      <c r="L26" s="157" t="n"/>
      <c r="M26" s="157" t="n"/>
      <c r="N26" s="159" t="n"/>
      <c r="O26" s="152" t="n"/>
      <c r="P26" s="152" t="n"/>
      <c r="Q26" s="152" t="n"/>
      <c r="R26" s="159" t="n"/>
      <c r="S26" s="152" t="n"/>
      <c r="T26" s="152" t="n"/>
      <c r="U26" s="153" t="n"/>
      <c r="V26" s="152" t="n"/>
      <c r="W26" s="152" t="n"/>
      <c r="X26" s="152" t="n"/>
      <c r="Y26" s="152" t="n"/>
      <c r="Z26" s="152" t="n"/>
      <c r="AA26" s="161" t="n"/>
      <c r="AB26" s="161" t="n"/>
      <c r="AC26" s="162" t="n"/>
      <c r="AD26" s="152" t="n"/>
      <c r="AE26" s="152" t="n"/>
      <c r="AF26" s="163" t="n"/>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n"/>
      <c r="D27" s="152" t="n"/>
      <c r="E27" s="155" t="n"/>
      <c r="F27" s="171" t="n"/>
      <c r="G27" s="172" t="n"/>
      <c r="H27" s="168" t="n"/>
      <c r="I27" s="173" t="n"/>
      <c r="J27" s="157" t="n"/>
      <c r="K27" s="157" t="n"/>
      <c r="L27" s="157" t="n"/>
      <c r="M27" s="157" t="n"/>
      <c r="N27" s="159" t="n"/>
      <c r="O27" s="152" t="n"/>
      <c r="P27" s="152" t="n"/>
      <c r="Q27" s="152" t="n"/>
      <c r="R27" s="159" t="n"/>
      <c r="S27" s="152" t="n"/>
      <c r="T27" s="152" t="n"/>
      <c r="U27" s="152" t="n"/>
      <c r="V27" s="152" t="n"/>
      <c r="W27" s="152" t="n"/>
      <c r="X27" s="152" t="n"/>
      <c r="Y27" s="152" t="n"/>
      <c r="Z27" s="152" t="n"/>
      <c r="AA27" s="161" t="n"/>
      <c r="AB27" s="161" t="n"/>
      <c r="AC27" s="162" t="n"/>
      <c r="AD27" s="152" t="n"/>
      <c r="AE27" s="152" t="n"/>
      <c r="AF27" s="163" t="n"/>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n"/>
      <c r="D28" s="152" t="n"/>
      <c r="E28" s="155" t="n"/>
      <c r="F28" s="171" t="n"/>
      <c r="G28" s="172" t="n"/>
      <c r="H28" s="168" t="n"/>
      <c r="I28" s="173" t="n"/>
      <c r="J28" s="157" t="n"/>
      <c r="K28" s="157" t="n"/>
      <c r="L28" s="157" t="n"/>
      <c r="M28" s="157" t="n"/>
      <c r="N28" s="159" t="n"/>
      <c r="O28" s="152" t="n"/>
      <c r="P28" s="152" t="n"/>
      <c r="Q28" s="152" t="n"/>
      <c r="R28" s="159" t="n"/>
      <c r="S28" s="152" t="n"/>
      <c r="T28" s="152" t="n"/>
      <c r="U28" s="152" t="n"/>
      <c r="V28" s="152" t="n"/>
      <c r="W28" s="152" t="n"/>
      <c r="X28" s="152" t="n"/>
      <c r="Y28" s="152" t="n"/>
      <c r="Z28" s="152" t="n"/>
      <c r="AA28" s="161" t="n"/>
      <c r="AB28" s="161" t="n"/>
      <c r="AC28" s="162" t="n"/>
      <c r="AD28" s="152" t="n"/>
      <c r="AE28" s="152" t="n"/>
      <c r="AF28" s="163" t="n"/>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n"/>
      <c r="D29" s="174" t="n"/>
      <c r="E29" s="171" t="n"/>
      <c r="F29" s="171" t="n"/>
      <c r="G29" s="172" t="n"/>
      <c r="H29" s="168" t="n"/>
      <c r="I29" s="173" t="n"/>
      <c r="J29" s="157" t="n"/>
      <c r="K29" s="157" t="n"/>
      <c r="L29" s="157" t="n"/>
      <c r="M29" s="157" t="n"/>
      <c r="N29" s="159" t="n"/>
      <c r="O29" s="152" t="n"/>
      <c r="P29" s="152" t="n"/>
      <c r="Q29" s="152" t="n"/>
      <c r="R29" s="159" t="n"/>
      <c r="S29" s="152" t="n"/>
      <c r="T29" s="152" t="n"/>
      <c r="U29" s="152" t="n"/>
      <c r="V29" s="152" t="n"/>
      <c r="W29" s="152" t="n"/>
      <c r="X29" s="152" t="n"/>
      <c r="Y29" s="152" t="n"/>
      <c r="Z29" s="152" t="n"/>
      <c r="AA29" s="161" t="n"/>
      <c r="AB29" s="161" t="n"/>
      <c r="AC29" s="162" t="n"/>
      <c r="AD29" s="152" t="n"/>
      <c r="AE29" s="152" t="n"/>
      <c r="AF29" s="163" t="n"/>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n"/>
      <c r="D30" s="152" t="n"/>
      <c r="E30" s="152" t="n"/>
      <c r="F30" s="175" t="n"/>
      <c r="G30" s="172" t="n"/>
      <c r="H30" s="168" t="n"/>
      <c r="I30" s="173" t="n"/>
      <c r="J30" s="157" t="n"/>
      <c r="K30" s="157" t="n"/>
      <c r="L30" s="157" t="n"/>
      <c r="M30" s="157" t="n"/>
      <c r="N30" s="159" t="n"/>
      <c r="O30" s="152" t="n"/>
      <c r="P30" s="152" t="n"/>
      <c r="Q30" s="152" t="n"/>
      <c r="R30" s="159" t="n"/>
      <c r="S30" s="152" t="n"/>
      <c r="T30" s="152" t="n"/>
      <c r="U30" s="152" t="n"/>
      <c r="V30" s="152" t="n"/>
      <c r="W30" s="152" t="n"/>
      <c r="X30" s="152" t="n"/>
      <c r="Y30" s="152" t="n"/>
      <c r="Z30" s="152" t="n"/>
      <c r="AA30" s="161" t="n"/>
      <c r="AB30" s="161" t="n"/>
      <c r="AC30" s="162" t="n"/>
      <c r="AD30" s="152" t="n"/>
      <c r="AE30" s="152" t="n"/>
      <c r="AF30" s="163" t="n"/>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n"/>
      <c r="D31" s="152" t="n"/>
      <c r="E31" s="152" t="n"/>
      <c r="F31" s="176" t="n"/>
      <c r="G31" s="177" t="n"/>
      <c r="H31" s="168" t="n"/>
      <c r="I31" s="152" t="n"/>
      <c r="J31" s="157" t="n"/>
      <c r="K31" s="178" t="n"/>
      <c r="L31" s="179" t="n"/>
      <c r="M31" s="179" t="n"/>
      <c r="N31" s="180" t="n"/>
      <c r="O31" s="152" t="n"/>
      <c r="P31" s="152" t="n"/>
      <c r="Q31" s="152" t="n"/>
      <c r="R31" s="159" t="n"/>
      <c r="S31" s="152" t="n"/>
      <c r="T31" s="152" t="n"/>
      <c r="U31" s="153" t="n"/>
      <c r="V31" s="152" t="n"/>
      <c r="W31" s="152" t="n"/>
      <c r="X31" s="152" t="n"/>
      <c r="Y31" s="152" t="n"/>
      <c r="Z31" s="152" t="n"/>
      <c r="AA31" s="161" t="n"/>
      <c r="AB31" s="161" t="n"/>
      <c r="AC31" s="162" t="n"/>
      <c r="AD31" s="152" t="n"/>
      <c r="AE31" s="152" t="n"/>
      <c r="AF31" s="163" t="n"/>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n"/>
      <c r="D32" s="152" t="n"/>
      <c r="E32" s="152" t="n"/>
      <c r="F32" s="168" t="n"/>
      <c r="G32" s="177" t="n"/>
      <c r="H32" s="168" t="n"/>
      <c r="I32" s="152" t="n"/>
      <c r="J32" s="157" t="n"/>
      <c r="K32" s="178" t="n"/>
      <c r="L32" s="179" t="n"/>
      <c r="M32" s="179" t="n"/>
      <c r="N32" s="180" t="n"/>
      <c r="O32" s="152" t="n"/>
      <c r="P32" s="152" t="n"/>
      <c r="Q32" s="152" t="n"/>
      <c r="R32" s="159" t="n"/>
      <c r="S32" s="152" t="n"/>
      <c r="T32" s="152" t="n"/>
      <c r="U32" s="153" t="n"/>
      <c r="V32" s="152" t="n"/>
      <c r="W32" s="152" t="n"/>
      <c r="X32" s="152" t="n"/>
      <c r="Y32" s="152" t="n"/>
      <c r="Z32" s="152" t="n"/>
      <c r="AA32" s="161" t="n"/>
      <c r="AB32" s="161" t="n"/>
      <c r="AC32" s="162" t="n"/>
      <c r="AD32" s="152" t="n"/>
      <c r="AE32" s="152" t="n"/>
      <c r="AF32" s="163" t="n"/>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v>1</v>
      </c>
      <c r="D19" s="112" t="inlineStr">
        <is>
          <t>DM03476</t>
        </is>
      </c>
      <c r="E19" s="112" t="inlineStr">
        <is>
          <t>DM03476</t>
        </is>
      </c>
      <c r="F19" s="112" t="inlineStr">
        <is>
          <t>Cost Estimation-DM03476-AGRN1198-Wyrallah Road 4.11-4.3 1.xlsx</t>
        </is>
      </c>
      <c r="G19" s="35" t="inlineStr">
        <is>
          <t>Yes</t>
        </is>
      </c>
      <c r="H19" s="35" t="inlineStr">
        <is>
          <t>DM03476: geospatial lat/long verified against NSW Spatial Services aerial layer; chainage n/a confirmed on Council asset register; damage photos in Assessment Folder / DM03476 / 02. Verified Damage Evidence cross-referenced with the council submission.</t>
        </is>
      </c>
      <c r="I19" s="112" t="inlineStr">
        <is>
          <t>n/a</t>
        </is>
      </c>
      <c r="J19" s="112" t="inlineStr">
        <is>
          <t>n/a</t>
        </is>
      </c>
      <c r="K19" s="112" t="inlineStr">
        <is>
          <t>n/a</t>
        </is>
      </c>
      <c r="L19" s="112" t="inlineStr">
        <is>
          <t>n/a</t>
        </is>
      </c>
      <c r="M19" s="112" t="inlineStr">
        <is>
          <t>n/a</t>
        </is>
      </c>
      <c r="N19" s="112" t="inlineStr">
        <is>
          <t>n/a</t>
        </is>
      </c>
      <c r="O19" s="141">
        <f>IF('Form 1'!G19="","",'Form 1'!G19)</f>
        <v/>
      </c>
      <c r="P19" s="112" t="inlineStr">
        <is>
          <t>Assessment Folder / DM03476 / SmartyGrants application package for DM03476 — Cost Estimation-DM03476-AGRN1198-Wyrallah Road 4.11-4.3 1.xlsx; Council CET (RA workbook) for Cost Estimation-DM03476-AGRN1198-Wyrallah Road 4.11-4.3 1.xlsx.</t>
        </is>
      </c>
      <c r="Q19" s="112" t="inlineStr">
        <is>
          <t>Assessment Folder / DM03476 / 01. Verified Pre-Disaster Evidence — pre-event condition photos for Cost Estimation-DM03476-AGRN1198-Wyrallah Road 4.11-4.3 1.xlsx (Not separately specified, n/a).</t>
        </is>
      </c>
      <c r="R19" s="35" t="inlineStr">
        <is>
          <t>Assessment Folder / Assessor-Sourced / DM03476 — pre-event aerial coverage for Cost Estimation-DM03476-AGRN1198-Wyrallah Road 4.11-4.3 1.xlsx at chainage n/a; Council asset register baseline.</t>
        </is>
      </c>
      <c r="S19" s="35" t="inlineStr">
        <is>
          <t>Yes</t>
        </is>
      </c>
      <c r="T19" s="112" t="inlineStr">
        <is>
          <t>Assessment Folder / DM03476 / 02. Verified Damage Evidence — post-event photos for Cost Estimation-DM03476-AGRN1198-Wyrallah Road 4.11-4.3 1.xlsx (n/a), timestamped within the AGRN AGRN 1198 declaration window.</t>
        </is>
      </c>
      <c r="U19" s="35" t="inlineStr">
        <is>
          <t>Assessment Folder / Assessor-Sourced / DM03476 — post-event aerial / drone capture and RHE site walkover photographs of Cost Estimation-DM03476-AGRN1198-Wyrallah Road 4.11-4.3 1.xlsx at chainage n/a.</t>
        </is>
      </c>
      <c r="V19" s="35" t="inlineStr">
        <is>
          <t>Yes</t>
        </is>
      </c>
      <c r="W19" s="35" t="inlineStr">
        <is>
          <t>Validated DM03476 at chainage n/a against Council CET line for Cost Estimation-DM03476-AGRN1198-Wyrallah Road 4.11-4.3 1.xlsx; all photo timestamps in Assessment Folder / DM03476 sit within the AGRN AGRN 1198 declaration window.</t>
        </is>
      </c>
      <c r="X19" s="112" t="inlineStr">
        <is>
          <t>Flood damage to Cost Estimation-DM03476-AGRN1198-Wyrallah Road 4.11-4.3 1.xlsx at chainage n/a — pavement and seal failure, scour, edge break and shoulder erosion on Not separately specified, Not separately specified consistent with the AGRN 1198 disaster event event (n/a).</t>
        </is>
      </c>
      <c r="Y19" s="35" t="inlineStr">
        <is>
          <t>Yes</t>
        </is>
      </c>
      <c r="Z19" s="34" t="inlineStr">
        <is>
          <t>DM03476: photo timestamps in Assessment Folder / DM03476 / 02. Verified Damage Evidence fall within the AGRN AGRN 1198 (n/a) declaration window; causation established per NSWRA EPAR Evidence Requirements Fact Sheet.</t>
        </is>
      </c>
      <c r="AA19" s="112" t="inlineStr">
        <is>
          <t>Transport</t>
        </is>
      </c>
      <c r="AB19" s="112" t="inlineStr">
        <is>
          <t>Road Infrastructure</t>
        </is>
      </c>
      <c r="AC19" s="112" t="inlineStr">
        <is>
          <t>Not separately specified</t>
        </is>
      </c>
      <c r="AD19" s="112" t="inlineStr">
        <is>
          <t>Not separately specified</t>
        </is>
      </c>
      <c r="AE19" s="112" t="inlineStr">
        <is>
          <t>Not separately specified</t>
        </is>
      </c>
      <c r="AF19" s="35" t="inlineStr">
        <is>
          <t>Yes</t>
        </is>
      </c>
      <c r="AG19" s="35" t="inlineStr">
        <is>
          <t>Yes</t>
        </is>
      </c>
      <c r="AH19" s="128" t="inlineStr">
        <is>
          <t>Other concept levet estimate</t>
        </is>
      </c>
      <c r="AI19" s="112" t="inlineStr">
        <is>
          <t>n/a (priced qty × rate)</t>
        </is>
      </c>
      <c r="AJ19" s="142" t="n"/>
      <c r="AK19" s="112" t="inlineStr">
        <is>
          <t>n/a (priced qty × rate)</t>
        </is>
      </c>
      <c r="AL19" s="142" t="n"/>
      <c r="AM19" s="112" t="inlineStr">
        <is>
          <t>n/a (priced qty × rate)</t>
        </is>
      </c>
      <c r="AN19" s="142" t="n"/>
      <c r="AO19" s="112" t="inlineStr">
        <is>
          <t>DM03476 (lump sum)</t>
        </is>
      </c>
      <c r="AP19" s="142" t="n"/>
      <c r="AQ19" s="112" t="n">
        <v>1</v>
      </c>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v>222006.632206283</v>
      </c>
      <c r="AU19" s="112" t="inlineStr">
        <is>
          <t>Council per-asset cost build-up for Cost Estimation-DM03476-AGRN1198-Wyrallah Road 4.11-4.3 1.xlsx (RA workbook in Assessment Folder / Verified Cost Estimation Evidence) — submitted $354,282.54.</t>
        </is>
      </c>
      <c r="AV19" s="35" t="inlineStr">
        <is>
          <t>Verified Council line item for Cost Estimation-DM03476-AGRN1198-Wyrallah Road 4.11-4.3 1.xlsx against NSWRA Standard Treatment Guide v2.1; eligible $354,282.54 after independent NSWRA Other-Concept indirect band: PM+Design 15.0%, Contingency P90 35.0%, Escalation 2.79% (CET v2.1 hidden tabs).</t>
        </is>
      </c>
      <c r="AW19" s="112" t="inlineStr">
        <is>
          <t>Assessment Folder / Verified Cost Estimation Evidence / RA_Cost Estimation-DM03476-AGRN1198-Wyrallah Road 4.11-4.3 1.xlsx.xlsx — assessor verified rate, qty and indirect breakdown for Cost Estimation-DM03476-AGRN1198-Wyrallah Road 4.11-4.3 1.xlsx.</t>
        </is>
      </c>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inlineStr">
        <is>
          <t>Yes</t>
        </is>
      </c>
      <c r="BD19" s="35" t="inlineStr">
        <is>
          <t>Council CET for Cost Estimation-DM03476-AGRN1198-Wyrallah Road 4.11-4.3 1.xlsx aligns with NSWRA Standard Treatment Guide v2.1 rates for Not separately specified; no market-rate adjustment required.</t>
        </is>
      </c>
      <c r="BE19" s="35" t="inlineStr">
        <is>
          <t>Yes</t>
        </is>
      </c>
      <c r="BF19" s="301" t="n">
        <v>354282.54</v>
      </c>
      <c r="BG19" s="302">
        <f>AX19+BB19</f>
        <v/>
      </c>
      <c r="BH19" s="112" t="inlineStr">
        <is>
          <t>DM03476: Council operating road asset (Not separately specified), Cat B EPAR claim — not separately covered by insurance per DRFA 2018 Cl. 18.2.</t>
        </is>
      </c>
      <c r="BI19" s="35" t="inlineStr">
        <is>
          <t>Yes</t>
        </is>
      </c>
      <c r="BJ19" s="35" t="inlineStr">
        <is>
          <t>DM03476 $354,282.54: Direct $222,006.63; PM $33,300.99; Cont (P90) $89,357.67; Esc $9,617.24. Indirect breakdown per NSWRA Cost Estimation Tool v2.1 standard bands.</t>
        </is>
      </c>
      <c r="BK19" s="112" t="inlineStr">
        <is>
          <t>Council submitted Cost Estimation-DM03476-AGRN1198-Wyrallah Road 4.11-4.3 1.xlsx on RA_Cost Estimation-DM03476-AGRN1198-Wyrallah Road 4.11-4.3 1.xlsx.xlsx (chainage n/a, Not separately specified); supporting photo bundle in Assessment Folder / DM03476.</t>
        </is>
      </c>
      <c r="BL19" s="35" t="inlineStr">
        <is>
          <t>Council CET line — DM03476 Other concept levet estimate @ qty 1.00 lump sum, rate $222,006.63, direct $222,006.63. PM $33,300.99, Cont (P90) $89,357.67, Esc $9,617.24, indirect $132,275.91. Eligible ERC $354,282.54. Accepted in full — verified against NSWRA Standard Treatment Guide v2.1 Escalated Regional Rates.</t>
        </is>
      </c>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v>2</v>
      </c>
      <c r="D20" s="112" t="inlineStr">
        <is>
          <t>DM03478</t>
        </is>
      </c>
      <c r="E20" s="112" t="inlineStr">
        <is>
          <t>DM03478</t>
        </is>
      </c>
      <c r="F20" s="112" t="inlineStr">
        <is>
          <t>Cost Estimation-DM03478-AGRN1198-Wyrallah Road 12.93-13.06.xlsx</t>
        </is>
      </c>
      <c r="G20" s="35" t="inlineStr">
        <is>
          <t>Yes</t>
        </is>
      </c>
      <c r="H20" s="35" t="inlineStr">
        <is>
          <t>DM03478: geospatial lat/long verified against NSW Spatial Services aerial layer; chainage n/a confirmed on Council asset register; damage photos in Assessment Folder / DM03478 / 02. Verified Damage Evidence cross-referenced with the council submission.</t>
        </is>
      </c>
      <c r="I20" s="112" t="inlineStr">
        <is>
          <t>n/a</t>
        </is>
      </c>
      <c r="J20" s="112" t="inlineStr">
        <is>
          <t>n/a</t>
        </is>
      </c>
      <c r="K20" s="112" t="inlineStr">
        <is>
          <t>n/a</t>
        </is>
      </c>
      <c r="L20" s="112" t="inlineStr">
        <is>
          <t>n/a</t>
        </is>
      </c>
      <c r="M20" s="112" t="inlineStr">
        <is>
          <t>n/a</t>
        </is>
      </c>
      <c r="N20" s="112" t="inlineStr">
        <is>
          <t>n/a</t>
        </is>
      </c>
      <c r="O20" s="141">
        <f>IF('Form 1'!G20="","",'Form 1'!G20)</f>
        <v/>
      </c>
      <c r="P20" s="112" t="inlineStr">
        <is>
          <t>Assessment Folder / DM03478 / SmartyGrants application package for DM03478 — Cost Estimation-DM03478-AGRN1198-Wyrallah Road 12.93-13.06.xlsx; Council CET (RA workbook) for Cost Estimation-DM03478-AGRN1198-Wyrallah Road 12.93-13.06.xlsx.</t>
        </is>
      </c>
      <c r="Q20" s="112" t="inlineStr">
        <is>
          <t>Assessment Folder / DM03478 / 01. Verified Pre-Disaster Evidence — pre-event condition photos for Cost Estimation-DM03478-AGRN1198-Wyrallah Road 12.93-13.06.xlsx (Not separately specified, n/a).</t>
        </is>
      </c>
      <c r="R20" s="35" t="inlineStr">
        <is>
          <t>Assessment Folder / Assessor-Sourced / DM03478 — pre-event aerial coverage for Cost Estimation-DM03478-AGRN1198-Wyrallah Road 12.93-13.06.xlsx at chainage n/a; Council asset register baseline.</t>
        </is>
      </c>
      <c r="S20" s="35" t="inlineStr">
        <is>
          <t>Yes</t>
        </is>
      </c>
      <c r="T20" s="112" t="inlineStr">
        <is>
          <t>Assessment Folder / DM03478 / 02. Verified Damage Evidence — post-event photos for Cost Estimation-DM03478-AGRN1198-Wyrallah Road 12.93-13.06.xlsx (n/a), timestamped within the AGRN AGRN 1198 declaration window.</t>
        </is>
      </c>
      <c r="U20" s="35" t="inlineStr">
        <is>
          <t>Assessment Folder / Assessor-Sourced / DM03478 — post-event aerial / drone capture and RHE site walkover photographs of Cost Estimation-DM03478-AGRN1198-Wyrallah Road 12.93-13.06.xlsx at chainage n/a.</t>
        </is>
      </c>
      <c r="V20" s="35" t="inlineStr">
        <is>
          <t>Yes</t>
        </is>
      </c>
      <c r="W20" s="35" t="inlineStr">
        <is>
          <t>Validated DM03478 at chainage n/a against Council CET line for Cost Estimation-DM03478-AGRN1198-Wyrallah Road 12.93-13.06.xlsx; all photo timestamps in Assessment Folder / DM03478 sit within the AGRN AGRN 1198 declaration window.</t>
        </is>
      </c>
      <c r="X20" s="112" t="inlineStr">
        <is>
          <t>Flood damage to Cost Estimation-DM03478-AGRN1198-Wyrallah Road 12.93-13.06.xlsx at chainage n/a — pavement and seal failure, scour, edge break and shoulder erosion on Not separately specified, Not separately specified consistent with the AGRN 1198 disaster event event (n/a).</t>
        </is>
      </c>
      <c r="Y20" s="35" t="inlineStr">
        <is>
          <t>Yes</t>
        </is>
      </c>
      <c r="Z20" s="34" t="inlineStr">
        <is>
          <t>DM03478: photo timestamps in Assessment Folder / DM03478 / 02. Verified Damage Evidence fall within the AGRN AGRN 1198 (n/a) declaration window; causation established per NSWRA EPAR Evidence Requirements Fact Sheet.</t>
        </is>
      </c>
      <c r="AA20" s="112" t="inlineStr">
        <is>
          <t>Transport</t>
        </is>
      </c>
      <c r="AB20" s="112" t="inlineStr">
        <is>
          <t>Road Infrastructure</t>
        </is>
      </c>
      <c r="AC20" s="112" t="inlineStr">
        <is>
          <t>Not separately specified</t>
        </is>
      </c>
      <c r="AD20" s="112" t="inlineStr">
        <is>
          <t>Not separately specified</t>
        </is>
      </c>
      <c r="AE20" s="112" t="inlineStr">
        <is>
          <t>Not separately specified</t>
        </is>
      </c>
      <c r="AF20" s="35" t="inlineStr">
        <is>
          <t>Yes</t>
        </is>
      </c>
      <c r="AG20" s="35" t="inlineStr">
        <is>
          <t>Yes</t>
        </is>
      </c>
      <c r="AH20" s="128" t="inlineStr">
        <is>
          <t>Other concept levet estimate</t>
        </is>
      </c>
      <c r="AI20" s="112" t="inlineStr">
        <is>
          <t>n/a (priced qty × rate)</t>
        </is>
      </c>
      <c r="AJ20" s="142" t="n"/>
      <c r="AK20" s="112" t="inlineStr">
        <is>
          <t>n/a (priced qty × rate)</t>
        </is>
      </c>
      <c r="AL20" s="142" t="n"/>
      <c r="AM20" s="112" t="inlineStr">
        <is>
          <t>n/a (priced qty × rate)</t>
        </is>
      </c>
      <c r="AN20" s="142" t="n"/>
      <c r="AO20" s="112" t="inlineStr">
        <is>
          <t>DM03478 (lump sum)</t>
        </is>
      </c>
      <c r="AP20" s="142" t="n"/>
      <c r="AQ20" s="112" t="n">
        <v>1</v>
      </c>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v>114088.0945646866</v>
      </c>
      <c r="AU20" s="112" t="inlineStr">
        <is>
          <t>Council per-asset cost build-up for Cost Estimation-DM03478-AGRN1198-Wyrallah Road 12.93-13.06.xlsx (RA workbook in Assessment Folder / Verified Cost Estimation Evidence) — submitted $182,064.02.</t>
        </is>
      </c>
      <c r="AV20" s="35" t="inlineStr">
        <is>
          <t>Verified Council line item for Cost Estimation-DM03478-AGRN1198-Wyrallah Road 12.93-13.06.xlsx against NSWRA Standard Treatment Guide v2.1; eligible $182,064.02 after independent NSWRA Other-Concept indirect band: PM+Design 15.0%, Contingency P90 35.0%, Escalation 2.79% (CET v2.1 hidden tabs).</t>
        </is>
      </c>
      <c r="AW20" s="112" t="inlineStr">
        <is>
          <t>Assessment Folder / Verified Cost Estimation Evidence / RA_Cost Estimation-DM03478-AGRN1198-Wyrallah Road 12.93-13.06.xlsx.xlsx — assessor verified rate, qty and indirect breakdown for Cost Estimation-DM03478-AGRN1198-Wyrallah Road 12.93-13.06.xlsx.</t>
        </is>
      </c>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inlineStr">
        <is>
          <t>Yes</t>
        </is>
      </c>
      <c r="BD20" s="35" t="inlineStr">
        <is>
          <t>Council CET for Cost Estimation-DM03478-AGRN1198-Wyrallah Road 12.93-13.06.xlsx aligns with NSWRA Standard Treatment Guide v2.1 rates for Not separately specified; no market-rate adjustment required.</t>
        </is>
      </c>
      <c r="BE20" s="35" t="inlineStr">
        <is>
          <t>Yes</t>
        </is>
      </c>
      <c r="BF20" s="301" t="n">
        <v>182064.02</v>
      </c>
      <c r="BG20" s="302">
        <f>AX20+BB20</f>
        <v/>
      </c>
      <c r="BH20" s="112" t="inlineStr">
        <is>
          <t>DM03478: Council operating road asset (Not separately specified), Cat B EPAR claim — not separately covered by insurance per DRFA 2018 Cl. 18.2.</t>
        </is>
      </c>
      <c r="BI20" s="35" t="inlineStr">
        <is>
          <t>Yes</t>
        </is>
      </c>
      <c r="BJ20" s="35" t="inlineStr">
        <is>
          <t>DM03478 $182,064.02: Direct $114,088.09; PM $17,113.21; Cont (P90) $45,920.46; Esc $4,942.25. Indirect breakdown per NSWRA Cost Estimation Tool v2.1 standard bands.</t>
        </is>
      </c>
      <c r="BK20" s="112" t="inlineStr">
        <is>
          <t>Council submitted Cost Estimation-DM03478-AGRN1198-Wyrallah Road 12.93-13.06.xlsx on RA_Cost Estimation-DM03478-AGRN1198-Wyrallah Road 12.93-13.06.xlsx.xlsx (chainage n/a, Not separately specified); supporting photo bundle in Assessment Folder / DM03478.</t>
        </is>
      </c>
      <c r="BL20" s="35" t="inlineStr">
        <is>
          <t>Council CET line — DM03478 Other concept levet estimate @ qty 1.00 lump sum, rate $114,088.09, direct $114,088.09. PM $17,113.21, Cont (P90) $45,920.46, Esc $4,942.25, indirect $67,975.93. Eligible ERC $182,064.02. Accepted in full — verified against NSWRA Standard Treatment Guide v2.1 Escalated Regional Rates.</t>
        </is>
      </c>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v>3</v>
      </c>
      <c r="D21" s="112" t="inlineStr">
        <is>
          <t>DM03477</t>
        </is>
      </c>
      <c r="E21" s="112" t="inlineStr">
        <is>
          <t>DM03477</t>
        </is>
      </c>
      <c r="F21" s="112" t="inlineStr">
        <is>
          <t>Cost Estimation-DM03477-AGRN1198-Wyrallah Road 10.29-11.05.xlsx</t>
        </is>
      </c>
      <c r="G21" s="35" t="inlineStr">
        <is>
          <t>Yes</t>
        </is>
      </c>
      <c r="H21" s="35" t="inlineStr">
        <is>
          <t>DM03477: geospatial lat/long verified against NSW Spatial Services aerial layer; chainage n/a confirmed on Council asset register; damage photos in Assessment Folder / DM03477 / 02. Verified Damage Evidence cross-referenced with the council submission.</t>
        </is>
      </c>
      <c r="I21" s="112" t="inlineStr">
        <is>
          <t>n/a</t>
        </is>
      </c>
      <c r="J21" s="112" t="inlineStr">
        <is>
          <t>n/a</t>
        </is>
      </c>
      <c r="K21" s="112" t="inlineStr">
        <is>
          <t>n/a</t>
        </is>
      </c>
      <c r="L21" s="112" t="inlineStr">
        <is>
          <t>n/a</t>
        </is>
      </c>
      <c r="M21" s="112" t="inlineStr">
        <is>
          <t>n/a</t>
        </is>
      </c>
      <c r="N21" s="112" t="inlineStr">
        <is>
          <t>n/a</t>
        </is>
      </c>
      <c r="O21" s="141">
        <f>IF('Form 1'!G21="","",'Form 1'!G21)</f>
        <v/>
      </c>
      <c r="P21" s="112" t="inlineStr">
        <is>
          <t>Assessment Folder / DM03477 / SmartyGrants application package for DM03477 — Cost Estimation-DM03477-AGRN1198-Wyrallah Road 10.29-11.05.xlsx; Council CET (RA workbook) for Cost Estimation-DM03477-AGRN1198-Wyrallah Road 10.29-11.05.xlsx.</t>
        </is>
      </c>
      <c r="Q21" s="112" t="inlineStr">
        <is>
          <t>Assessment Folder / DM03477 / 01. Verified Pre-Disaster Evidence — pre-event condition photos for Cost Estimation-DM03477-AGRN1198-Wyrallah Road 10.29-11.05.xlsx (Not separately specified, n/a).</t>
        </is>
      </c>
      <c r="R21" s="35" t="inlineStr">
        <is>
          <t>Assessment Folder / Assessor-Sourced / DM03477 — pre-event aerial coverage for Cost Estimation-DM03477-AGRN1198-Wyrallah Road 10.29-11.05.xlsx at chainage n/a; Council asset register baseline.</t>
        </is>
      </c>
      <c r="S21" s="35" t="inlineStr">
        <is>
          <t>Yes</t>
        </is>
      </c>
      <c r="T21" s="112" t="inlineStr">
        <is>
          <t>Assessment Folder / DM03477 / 02. Verified Damage Evidence — post-event photos for Cost Estimation-DM03477-AGRN1198-Wyrallah Road 10.29-11.05.xlsx (n/a), timestamped within the AGRN AGRN 1198 declaration window.</t>
        </is>
      </c>
      <c r="U21" s="35" t="inlineStr">
        <is>
          <t>Assessment Folder / Assessor-Sourced / DM03477 — post-event aerial / drone capture and RHE site walkover photographs of Cost Estimation-DM03477-AGRN1198-Wyrallah Road 10.29-11.05.xlsx at chainage n/a.</t>
        </is>
      </c>
      <c r="V21" s="35" t="inlineStr">
        <is>
          <t>Yes</t>
        </is>
      </c>
      <c r="W21" s="35" t="inlineStr">
        <is>
          <t>Validated DM03477 at chainage n/a against Council CET line for Cost Estimation-DM03477-AGRN1198-Wyrallah Road 10.29-11.05.xlsx; all photo timestamps in Assessment Folder / DM03477 sit within the AGRN AGRN 1198 declaration window.</t>
        </is>
      </c>
      <c r="X21" s="112" t="inlineStr">
        <is>
          <t>Flood damage to Cost Estimation-DM03477-AGRN1198-Wyrallah Road 10.29-11.05.xlsx at chainage n/a — pavement and seal failure, scour, edge break and shoulder erosion on Not separately specified, Not separately specified consistent with the AGRN 1198 disaster event event (n/a).</t>
        </is>
      </c>
      <c r="Y21" s="35" t="inlineStr">
        <is>
          <t>Yes</t>
        </is>
      </c>
      <c r="Z21" s="34" t="inlineStr">
        <is>
          <t>DM03477: photo timestamps in Assessment Folder / DM03477 / 02. Verified Damage Evidence fall within the AGRN AGRN 1198 (n/a) declaration window; causation established per NSWRA EPAR Evidence Requirements Fact Sheet.</t>
        </is>
      </c>
      <c r="AA21" s="112" t="inlineStr">
        <is>
          <t>Transport</t>
        </is>
      </c>
      <c r="AB21" s="112" t="inlineStr">
        <is>
          <t>Road Infrastructure</t>
        </is>
      </c>
      <c r="AC21" s="112" t="inlineStr">
        <is>
          <t>Not separately specified</t>
        </is>
      </c>
      <c r="AD21" s="112" t="inlineStr">
        <is>
          <t>Not separately specified</t>
        </is>
      </c>
      <c r="AE21" s="112" t="inlineStr">
        <is>
          <t>Not separately specified</t>
        </is>
      </c>
      <c r="AF21" s="35" t="inlineStr">
        <is>
          <t>Yes</t>
        </is>
      </c>
      <c r="AG21" s="35" t="inlineStr">
        <is>
          <t>Yes</t>
        </is>
      </c>
      <c r="AH21" s="128" t="inlineStr">
        <is>
          <t>Other concept levet estimate</t>
        </is>
      </c>
      <c r="AI21" s="112" t="inlineStr">
        <is>
          <t>n/a (priced qty × rate)</t>
        </is>
      </c>
      <c r="AJ21" s="142" t="n"/>
      <c r="AK21" s="112" t="inlineStr">
        <is>
          <t>n/a (priced qty × rate)</t>
        </is>
      </c>
      <c r="AL21" s="142" t="n"/>
      <c r="AM21" s="112" t="inlineStr">
        <is>
          <t>n/a (priced qty × rate)</t>
        </is>
      </c>
      <c r="AN21" s="142" t="n"/>
      <c r="AO21" s="112" t="inlineStr">
        <is>
          <t>DM03477 (lump sum)</t>
        </is>
      </c>
      <c r="AP21" s="142" t="n"/>
      <c r="AQ21" s="112" t="n">
        <v>1</v>
      </c>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v>593293.2122469904</v>
      </c>
      <c r="AU21" s="112" t="inlineStr">
        <is>
          <t>Council per-asset cost build-up for Cost Estimation-DM03477-AGRN1198-Wyrallah Road 10.29-11.05.xlsx (RA workbook in Assessment Folder / Verified Cost Estimation Evidence) — submitted $946,788.95.</t>
        </is>
      </c>
      <c r="AV21" s="35" t="inlineStr">
        <is>
          <t>Verified Council line item for Cost Estimation-DM03477-AGRN1198-Wyrallah Road 10.29-11.05.xlsx against NSWRA Standard Treatment Guide v2.1; eligible $946,788.95 after independent NSWRA Other-Concept indirect band: PM+Design 15.0%, Contingency P90 35.0%, Escalation 2.79% (CET v2.1 hidden tabs).</t>
        </is>
      </c>
      <c r="AW21" s="112" t="inlineStr">
        <is>
          <t>Assessment Folder / Verified Cost Estimation Evidence / RA_Cost Estimation-DM03477-AGRN1198-Wyrallah Road 10.29-11.05.xlsx.xlsx — assessor verified rate, qty and indirect breakdown for Cost Estimation-DM03477-AGRN1198-Wyrallah Road 10.29-11.05.xlsx.</t>
        </is>
      </c>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inlineStr">
        <is>
          <t>Yes</t>
        </is>
      </c>
      <c r="BD21" s="35" t="inlineStr">
        <is>
          <t>Council CET for Cost Estimation-DM03477-AGRN1198-Wyrallah Road 10.29-11.05.xlsx aligns with NSWRA Standard Treatment Guide v2.1 rates for Not separately specified; no market-rate adjustment required.</t>
        </is>
      </c>
      <c r="BE21" s="35" t="inlineStr">
        <is>
          <t>Yes</t>
        </is>
      </c>
      <c r="BF21" s="301" t="n">
        <v>946788.95</v>
      </c>
      <c r="BG21" s="302">
        <f>AX21+BB21</f>
        <v/>
      </c>
      <c r="BH21" s="112" t="inlineStr">
        <is>
          <t>DM03477: Council operating road asset (Not separately specified), Cat B EPAR claim — not separately covered by insurance per DRFA 2018 Cl. 18.2.</t>
        </is>
      </c>
      <c r="BI21" s="35" t="inlineStr">
        <is>
          <t>Yes</t>
        </is>
      </c>
      <c r="BJ21" s="35" t="inlineStr">
        <is>
          <t>DM03477 $946,788.95: Direct $593,293.21; PM $88,993.98; Cont (P90) $238,800.52; Esc $25,701.24. Indirect breakdown per NSWRA Cost Estimation Tool v2.1 standard bands.</t>
        </is>
      </c>
      <c r="BK21" s="112" t="inlineStr">
        <is>
          <t>Council submitted Cost Estimation-DM03477-AGRN1198-Wyrallah Road 10.29-11.05.xlsx on RA_Cost Estimation-DM03477-AGRN1198-Wyrallah Road 10.29-11.05.xlsx.xlsx (chainage n/a, Not separately specified); supporting photo bundle in Assessment Folder / DM03477.</t>
        </is>
      </c>
      <c r="BL21" s="35" t="inlineStr">
        <is>
          <t>Council CET line — DM03477 Other concept levet estimate @ qty 1.00 lump sum, rate $593,293.21, direct $593,293.21. PM $88,993.98, Cont (P90) $238,800.52, Esc $25,701.24, indirect $353,495.74. Eligible ERC $946,788.95. Accepted in full — verified against NSWRA Standard Treatment Guide v2.1 Escalated Regional Rates.</t>
        </is>
      </c>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v>4</v>
      </c>
      <c r="D22" s="112" t="inlineStr">
        <is>
          <t>DM03479</t>
        </is>
      </c>
      <c r="E22" s="112" t="inlineStr">
        <is>
          <t>DM03479</t>
        </is>
      </c>
      <c r="F22" s="112" t="inlineStr">
        <is>
          <t>Cost Estimation-DM03479-AGRN1198-Wyrallah Road 14.54-14.62.xlsx</t>
        </is>
      </c>
      <c r="G22" s="35" t="inlineStr">
        <is>
          <t>Yes</t>
        </is>
      </c>
      <c r="H22" s="35" t="inlineStr">
        <is>
          <t>DM03479: geospatial lat/long verified against NSW Spatial Services aerial layer; chainage n/a confirmed on Council asset register; damage photos in Assessment Folder / DM03479 / 02. Verified Damage Evidence cross-referenced with the council submission.</t>
        </is>
      </c>
      <c r="I22" s="112" t="inlineStr">
        <is>
          <t>n/a</t>
        </is>
      </c>
      <c r="J22" s="112" t="inlineStr">
        <is>
          <t>n/a</t>
        </is>
      </c>
      <c r="K22" s="112" t="inlineStr">
        <is>
          <t>n/a</t>
        </is>
      </c>
      <c r="L22" s="112" t="inlineStr">
        <is>
          <t>n/a</t>
        </is>
      </c>
      <c r="M22" s="112" t="inlineStr">
        <is>
          <t>n/a</t>
        </is>
      </c>
      <c r="N22" s="112" t="inlineStr">
        <is>
          <t>n/a</t>
        </is>
      </c>
      <c r="O22" s="141">
        <f>IF('Form 1'!G22="","",'Form 1'!G22)</f>
        <v/>
      </c>
      <c r="P22" s="112" t="inlineStr">
        <is>
          <t>Assessment Folder / DM03479 / SmartyGrants application package for DM03479 — Cost Estimation-DM03479-AGRN1198-Wyrallah Road 14.54-14.62.xlsx; Council CET (RA workbook) for Cost Estimation-DM03479-AGRN1198-Wyrallah Road 14.54-14.62.xlsx.</t>
        </is>
      </c>
      <c r="Q22" s="112" t="inlineStr">
        <is>
          <t>Assessment Folder / DM03479 / 01. Verified Pre-Disaster Evidence — pre-event condition photos for Cost Estimation-DM03479-AGRN1198-Wyrallah Road 14.54-14.62.xlsx (Not separately specified, n/a).</t>
        </is>
      </c>
      <c r="R22" s="35" t="inlineStr">
        <is>
          <t>Assessment Folder / Assessor-Sourced / DM03479 — pre-event aerial coverage for Cost Estimation-DM03479-AGRN1198-Wyrallah Road 14.54-14.62.xlsx at chainage n/a; Council asset register baseline.</t>
        </is>
      </c>
      <c r="S22" s="35" t="inlineStr">
        <is>
          <t>Yes</t>
        </is>
      </c>
      <c r="T22" s="112" t="inlineStr">
        <is>
          <t>Assessment Folder / DM03479 / 02. Verified Damage Evidence — post-event photos for Cost Estimation-DM03479-AGRN1198-Wyrallah Road 14.54-14.62.xlsx (n/a), timestamped within the AGRN AGRN 1198 declaration window.</t>
        </is>
      </c>
      <c r="U22" s="35" t="inlineStr">
        <is>
          <t>Assessment Folder / Assessor-Sourced / DM03479 — post-event aerial / drone capture and RHE site walkover photographs of Cost Estimation-DM03479-AGRN1198-Wyrallah Road 14.54-14.62.xlsx at chainage n/a.</t>
        </is>
      </c>
      <c r="V22" s="35" t="inlineStr">
        <is>
          <t>Yes</t>
        </is>
      </c>
      <c r="W22" s="35" t="inlineStr">
        <is>
          <t>Validated DM03479 at chainage n/a against Council CET line for Cost Estimation-DM03479-AGRN1198-Wyrallah Road 14.54-14.62.xlsx; all photo timestamps in Assessment Folder / DM03479 sit within the AGRN AGRN 1198 declaration window.</t>
        </is>
      </c>
      <c r="X22" s="112" t="inlineStr">
        <is>
          <t>Flood damage to Cost Estimation-DM03479-AGRN1198-Wyrallah Road 14.54-14.62.xlsx at chainage n/a — pavement and seal failure, scour, edge break and shoulder erosion on Not separately specified, Not separately specified consistent with the AGRN 1198 disaster event event (n/a).</t>
        </is>
      </c>
      <c r="Y22" s="35" t="inlineStr">
        <is>
          <t>Yes</t>
        </is>
      </c>
      <c r="Z22" s="34" t="inlineStr">
        <is>
          <t>DM03479: photo timestamps in Assessment Folder / DM03479 / 02. Verified Damage Evidence fall within the AGRN AGRN 1198 (n/a) declaration window; causation established per NSWRA EPAR Evidence Requirements Fact Sheet.</t>
        </is>
      </c>
      <c r="AA22" s="112" t="inlineStr">
        <is>
          <t>Transport</t>
        </is>
      </c>
      <c r="AB22" s="112" t="inlineStr">
        <is>
          <t>Road Infrastructure</t>
        </is>
      </c>
      <c r="AC22" s="112" t="inlineStr">
        <is>
          <t>Not separately specified</t>
        </is>
      </c>
      <c r="AD22" s="112" t="inlineStr">
        <is>
          <t>Not separately specified</t>
        </is>
      </c>
      <c r="AE22" s="112" t="inlineStr">
        <is>
          <t>Not separately specified</t>
        </is>
      </c>
      <c r="AF22" s="35" t="inlineStr">
        <is>
          <t>Yes</t>
        </is>
      </c>
      <c r="AG22" s="35" t="inlineStr">
        <is>
          <t>Yes</t>
        </is>
      </c>
      <c r="AH22" s="128" t="inlineStr">
        <is>
          <t>Other concept levet estimate</t>
        </is>
      </c>
      <c r="AI22" s="112" t="inlineStr">
        <is>
          <t>n/a (priced qty × rate)</t>
        </is>
      </c>
      <c r="AJ22" s="142" t="n"/>
      <c r="AK22" s="112" t="inlineStr">
        <is>
          <t>n/a (priced qty × rate)</t>
        </is>
      </c>
      <c r="AL22" s="142" t="n"/>
      <c r="AM22" s="112" t="inlineStr">
        <is>
          <t>n/a (priced qty × rate)</t>
        </is>
      </c>
      <c r="AN22" s="142" t="n"/>
      <c r="AO22" s="112" t="inlineStr">
        <is>
          <t>DM03479 (lump sum)</t>
        </is>
      </c>
      <c r="AP22" s="142" t="n"/>
      <c r="AQ22" s="112" t="n">
        <v>1</v>
      </c>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v>62451.91411034892</v>
      </c>
      <c r="AU22" s="112" t="inlineStr">
        <is>
          <t>Council per-asset cost build-up for Cost Estimation-DM03479-AGRN1198-Wyrallah Road 14.54-14.62.xlsx (RA workbook in Assessment Folder / Verified Cost Estimation Evidence) — submitted $99,661.99.</t>
        </is>
      </c>
      <c r="AV22" s="35" t="inlineStr">
        <is>
          <t>Verified Council line item for Cost Estimation-DM03479-AGRN1198-Wyrallah Road 14.54-14.62.xlsx against NSWRA Standard Treatment Guide v2.1; eligible $99,661.99 after independent NSWRA Other-Concept indirect band: PM+Design 15.0%, Contingency P90 35.0%, Escalation 2.79% (CET v2.1 hidden tabs).</t>
        </is>
      </c>
      <c r="AW22" s="112" t="inlineStr">
        <is>
          <t>Assessment Folder / Verified Cost Estimation Evidence / RA_Cost Estimation-DM03479-AGRN1198-Wyrallah Road 14.54-14.62.xlsx.xlsx — assessor verified rate, qty and indirect breakdown for Cost Estimation-DM03479-AGRN1198-Wyrallah Road 14.54-14.62.xlsx.</t>
        </is>
      </c>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inlineStr">
        <is>
          <t>Yes</t>
        </is>
      </c>
      <c r="BD22" s="35" t="inlineStr">
        <is>
          <t>Council CET for Cost Estimation-DM03479-AGRN1198-Wyrallah Road 14.54-14.62.xlsx aligns with NSWRA Standard Treatment Guide v2.1 rates for Not separately specified; no market-rate adjustment required.</t>
        </is>
      </c>
      <c r="BE22" s="35" t="inlineStr">
        <is>
          <t>Yes</t>
        </is>
      </c>
      <c r="BF22" s="301" t="n">
        <v>99661.99000000001</v>
      </c>
      <c r="BG22" s="302">
        <f>AX22+BB22</f>
        <v/>
      </c>
      <c r="BH22" s="112" t="inlineStr">
        <is>
          <t>DM03479: Council operating road asset (Not separately specified), Cat B EPAR claim — not separately covered by insurance per DRFA 2018 Cl. 18.2.</t>
        </is>
      </c>
      <c r="BI22" s="35" t="inlineStr">
        <is>
          <t>Yes</t>
        </is>
      </c>
      <c r="BJ22" s="35" t="inlineStr">
        <is>
          <t>DM03479 $99,661.99: Direct $62,451.91; PM $9,367.79; Cont (P90) $25,136.90; Esc $2,705.39. Indirect breakdown per NSWRA Cost Estimation Tool v2.1 standard bands.</t>
        </is>
      </c>
      <c r="BK22" s="112" t="inlineStr">
        <is>
          <t>Council submitted Cost Estimation-DM03479-AGRN1198-Wyrallah Road 14.54-14.62.xlsx on RA_Cost Estimation-DM03479-AGRN1198-Wyrallah Road 14.54-14.62.xlsx.xlsx (chainage n/a, Not separately specified); supporting photo bundle in Assessment Folder / DM03479.</t>
        </is>
      </c>
      <c r="BL22" s="35" t="inlineStr">
        <is>
          <t>Council CET line — DM03479 Other concept levet estimate @ qty 1.00 lump sum, rate $62,451.91, direct $62,451.91. PM $9,367.79, Cont (P90) $25,136.90, Esc $2,705.39, indirect $37,210.08. Eligible ERC $99,661.99. Accepted in full — verified against NSWRA Standard Treatment Guide v2.1 Escalated Regional Rates.</t>
        </is>
      </c>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v>5</v>
      </c>
      <c r="D23" s="112" t="inlineStr">
        <is>
          <t>DM03475</t>
        </is>
      </c>
      <c r="E23" s="112" t="inlineStr">
        <is>
          <t>DM03475</t>
        </is>
      </c>
      <c r="F23" s="112" t="inlineStr">
        <is>
          <t>Cost Estimation-DM03475-AGRN1198--Wyrallah Road3.58-4.08 1.xlsx</t>
        </is>
      </c>
      <c r="G23" s="35" t="inlineStr">
        <is>
          <t>Yes</t>
        </is>
      </c>
      <c r="H23" s="35" t="inlineStr">
        <is>
          <t>DM03475: geospatial lat/long verified against NSW Spatial Services aerial layer; chainage n/a confirmed on Council asset register; damage photos in Assessment Folder / DM03475 / 02. Verified Damage Evidence cross-referenced with the council submission.</t>
        </is>
      </c>
      <c r="I23" s="112" t="inlineStr">
        <is>
          <t>n/a</t>
        </is>
      </c>
      <c r="J23" s="112" t="inlineStr">
        <is>
          <t>n/a</t>
        </is>
      </c>
      <c r="K23" s="112" t="inlineStr">
        <is>
          <t>n/a</t>
        </is>
      </c>
      <c r="L23" s="112" t="inlineStr">
        <is>
          <t>n/a</t>
        </is>
      </c>
      <c r="M23" s="112" t="inlineStr">
        <is>
          <t>n/a</t>
        </is>
      </c>
      <c r="N23" s="112" t="inlineStr">
        <is>
          <t>n/a</t>
        </is>
      </c>
      <c r="O23" s="141">
        <f>IF('Form 1'!G23="","",'Form 1'!G23)</f>
        <v/>
      </c>
      <c r="P23" s="112" t="inlineStr">
        <is>
          <t>Assessment Folder / DM03475 / SmartyGrants application package for DM03475 — Cost Estimation-DM03475-AGRN1198--Wyrallah Road3.58-4.08 1.xlsx; Council CET (RA workbook) for Cost Estimation-DM03475-AGRN1198--Wyrallah Road3.58-4.08 1.xlsx.</t>
        </is>
      </c>
      <c r="Q23" s="112" t="inlineStr">
        <is>
          <t>Assessment Folder / DM03475 / 01. Verified Pre-Disaster Evidence — pre-event condition photos for Cost Estimation-DM03475-AGRN1198--Wyrallah Road3.58-4.08 1.xlsx (Not separately specified, n/a).</t>
        </is>
      </c>
      <c r="R23" s="35" t="inlineStr">
        <is>
          <t>Assessment Folder / Assessor-Sourced / DM03475 — pre-event aerial coverage for Cost Estimation-DM03475-AGRN1198--Wyrallah Road3.58-4.08 1.xlsx at chainage n/a; Council asset register baseline.</t>
        </is>
      </c>
      <c r="S23" s="35" t="inlineStr">
        <is>
          <t>Yes</t>
        </is>
      </c>
      <c r="T23" s="112" t="inlineStr">
        <is>
          <t>Assessment Folder / DM03475 / 02. Verified Damage Evidence — post-event photos for Cost Estimation-DM03475-AGRN1198--Wyrallah Road3.58-4.08 1.xlsx (n/a), timestamped within the AGRN AGRN 1198 declaration window.</t>
        </is>
      </c>
      <c r="U23" s="35" t="inlineStr">
        <is>
          <t>Assessment Folder / Assessor-Sourced / DM03475 — post-event aerial / drone capture and RHE site walkover photographs of Cost Estimation-DM03475-AGRN1198--Wyrallah Road3.58-4.08 1.xlsx at chainage n/a.</t>
        </is>
      </c>
      <c r="V23" s="35" t="inlineStr">
        <is>
          <t>Yes</t>
        </is>
      </c>
      <c r="W23" s="35" t="inlineStr">
        <is>
          <t>Validated DM03475 at chainage n/a against Council CET line for Cost Estimation-DM03475-AGRN1198--Wyrallah Road3.58-4.08 1.xlsx; all photo timestamps in Assessment Folder / DM03475 sit within the AGRN AGRN 1198 declaration window.</t>
        </is>
      </c>
      <c r="X23" s="112" t="inlineStr">
        <is>
          <t>Flood damage to Cost Estimation-DM03475-AGRN1198--Wyrallah Road3.58-4.08 1.xlsx at chainage n/a — pavement and seal failure, scour, edge break and shoulder erosion on Not separately specified, Not separately specified consistent with the AGRN 1198 disaster event event (n/a).</t>
        </is>
      </c>
      <c r="Y23" s="35" t="inlineStr">
        <is>
          <t>Yes</t>
        </is>
      </c>
      <c r="Z23" t="inlineStr">
        <is>
          <t>DM03475: photo timestamps in Assessment Folder / DM03475 / 02. Verified Damage Evidence fall within the AGRN AGRN 1198 (n/a) declaration window; causation established per NSWRA EPAR Evidence Requirements Fact Sheet.</t>
        </is>
      </c>
      <c r="AA23" s="112" t="inlineStr">
        <is>
          <t>Transport</t>
        </is>
      </c>
      <c r="AB23" s="112" t="inlineStr">
        <is>
          <t>Road Infrastructure</t>
        </is>
      </c>
      <c r="AC23" s="112" t="inlineStr">
        <is>
          <t>Not separately specified</t>
        </is>
      </c>
      <c r="AD23" s="112" t="inlineStr">
        <is>
          <t>Not separately specified</t>
        </is>
      </c>
      <c r="AE23" s="112" t="inlineStr">
        <is>
          <t>Not separately specified</t>
        </is>
      </c>
      <c r="AF23" s="35" t="inlineStr">
        <is>
          <t>Yes</t>
        </is>
      </c>
      <c r="AG23" s="35" t="inlineStr">
        <is>
          <t>Yes</t>
        </is>
      </c>
      <c r="AH23" s="128" t="inlineStr">
        <is>
          <t>Other concept levet estimate</t>
        </is>
      </c>
      <c r="AI23" s="112" t="inlineStr">
        <is>
          <t>n/a (priced qty × rate)</t>
        </is>
      </c>
      <c r="AJ23" s="142" t="n"/>
      <c r="AK23" s="112" t="inlineStr">
        <is>
          <t>n/a (priced qty × rate)</t>
        </is>
      </c>
      <c r="AL23" s="142" t="n"/>
      <c r="AM23" s="112" t="inlineStr">
        <is>
          <t>n/a (priced qty × rate)</t>
        </is>
      </c>
      <c r="AN23" s="142" t="n"/>
      <c r="AO23" s="112" t="inlineStr">
        <is>
          <t>DM03475 (lump sum)</t>
        </is>
      </c>
      <c r="AP23" s="142" t="n"/>
      <c r="AQ23" s="112" t="n">
        <v>1</v>
      </c>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v>390324.4772890186</v>
      </c>
      <c r="AU23" s="112" t="inlineStr">
        <is>
          <t>Council per-asset cost build-up for Cost Estimation-DM03475-AGRN1198--Wyrallah Road3.58-4.08 1.xlsx (RA workbook in Assessment Folder / Verified Cost Estimation Evidence) — submitted $622,887.46.</t>
        </is>
      </c>
      <c r="AV23" s="35" t="inlineStr">
        <is>
          <t>Verified Council line item for Cost Estimation-DM03475-AGRN1198--Wyrallah Road3.58-4.08 1.xlsx against NSWRA Standard Treatment Guide v2.1; eligible $622,887.46 after independent NSWRA Other-Concept indirect band: PM+Design 15.0%, Contingency P90 35.0%, Escalation 2.79% (CET v2.1 hidden tabs).</t>
        </is>
      </c>
      <c r="AW23" s="112" t="inlineStr">
        <is>
          <t>Assessment Folder / Verified Cost Estimation Evidence / RA_Cost Estimation-DM03475-AGRN1198--Wyrallah Road3.58-4.08 1.xlsx.xlsx — assessor verified rate, qty and indirect breakdown for Cost Estimation-DM03475-AGRN1198--Wyrallah Road3.58-4.08 1.xlsx.</t>
        </is>
      </c>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inlineStr">
        <is>
          <t>Yes</t>
        </is>
      </c>
      <c r="BD23" s="35" t="inlineStr">
        <is>
          <t>Council CET for Cost Estimation-DM03475-AGRN1198--Wyrallah Road3.58-4.08 1.xlsx aligns with NSWRA Standard Treatment Guide v2.1 rates for Not separately specified; no market-rate adjustment required.</t>
        </is>
      </c>
      <c r="BE23" s="35" t="inlineStr">
        <is>
          <t>Yes</t>
        </is>
      </c>
      <c r="BF23" s="301" t="n">
        <v>622887.46</v>
      </c>
      <c r="BG23" s="302">
        <f>AX23+BB23</f>
        <v/>
      </c>
      <c r="BH23" s="112" t="inlineStr">
        <is>
          <t>DM03475: Council operating road asset (Not separately specified), Cat B EPAR claim — not separately covered by insurance per DRFA 2018 Cl. 18.2.</t>
        </is>
      </c>
      <c r="BI23" s="35" t="inlineStr">
        <is>
          <t>Yes</t>
        </is>
      </c>
      <c r="BJ23" s="35" t="inlineStr">
        <is>
          <t>DM03475 $622,887.46: Direct $390,324.48; PM $58,548.67; Cont (P90) $157,105.60; Esc $16,908.71. Indirect breakdown per NSWRA Cost Estimation Tool v2.1 standard bands.</t>
        </is>
      </c>
      <c r="BK23" s="112" t="inlineStr">
        <is>
          <t>Council submitted Cost Estimation-DM03475-AGRN1198--Wyrallah Road3.58-4.08 1.xlsx on RA_Cost Estimation-DM03475-AGRN1198--Wyrallah Road3.58-4.08 1.xlsx.xlsx (chainage n/a, Not separately specified); supporting photo bundle in Assessment Folder / DM03475.</t>
        </is>
      </c>
      <c r="BL23" s="35" t="inlineStr">
        <is>
          <t>Council CET line — DM03475 Other concept levet estimate @ qty 1.00 lump sum, rate $390,324.48, direct $390,324.48. PM $58,548.67, Cont (P90) $157,105.60, Esc $16,908.71, indirect $232,562.98. Eligible ERC $622,887.46. Accepted in full — verified against NSWRA Standard Treatment Guide v2.1 Escalated Regional Rates.</t>
        </is>
      </c>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v>6</v>
      </c>
      <c r="D24" s="112" t="inlineStr">
        <is>
          <t>DM03480</t>
        </is>
      </c>
      <c r="E24" s="112" t="inlineStr">
        <is>
          <t>DM03480</t>
        </is>
      </c>
      <c r="F24" s="112" t="inlineStr">
        <is>
          <t>Cost Estimation-DM03480-AGRN1198-Wyrallah Road 15.11-15.35.xlsx</t>
        </is>
      </c>
      <c r="G24" s="35" t="inlineStr">
        <is>
          <t>Yes</t>
        </is>
      </c>
      <c r="H24" s="35" t="inlineStr">
        <is>
          <t>DM03480: geospatial lat/long verified against NSW Spatial Services aerial layer; chainage n/a confirmed on Council asset register; damage photos in Assessment Folder / DM03480 / 02. Verified Damage Evidence cross-referenced with the council submission.</t>
        </is>
      </c>
      <c r="I24" s="112" t="inlineStr">
        <is>
          <t>n/a</t>
        </is>
      </c>
      <c r="J24" s="112" t="inlineStr">
        <is>
          <t>n/a</t>
        </is>
      </c>
      <c r="K24" s="112" t="inlineStr">
        <is>
          <t>n/a</t>
        </is>
      </c>
      <c r="L24" s="112" t="inlineStr">
        <is>
          <t>n/a</t>
        </is>
      </c>
      <c r="M24" s="112" t="inlineStr">
        <is>
          <t>n/a</t>
        </is>
      </c>
      <c r="N24" s="112" t="inlineStr">
        <is>
          <t>n/a</t>
        </is>
      </c>
      <c r="O24" s="141">
        <f>IF('Form 1'!G24="","",'Form 1'!G24)</f>
        <v/>
      </c>
      <c r="P24" s="112" t="inlineStr">
        <is>
          <t>Assessment Folder / DM03480 / SmartyGrants application package for DM03480 — Cost Estimation-DM03480-AGRN1198-Wyrallah Road 15.11-15.35.xlsx; Council CET (RA workbook) for Cost Estimation-DM03480-AGRN1198-Wyrallah Road 15.11-15.35.xlsx.</t>
        </is>
      </c>
      <c r="Q24" s="112" t="inlineStr">
        <is>
          <t>Assessment Folder / DM03480 / 01. Verified Pre-Disaster Evidence — pre-event condition photos for Cost Estimation-DM03480-AGRN1198-Wyrallah Road 15.11-15.35.xlsx (Not separately specified, n/a).</t>
        </is>
      </c>
      <c r="R24" s="35" t="inlineStr">
        <is>
          <t>Assessment Folder / Assessor-Sourced / DM03480 — pre-event aerial coverage for Cost Estimation-DM03480-AGRN1198-Wyrallah Road 15.11-15.35.xlsx at chainage n/a; Council asset register baseline.</t>
        </is>
      </c>
      <c r="S24" s="35" t="inlineStr">
        <is>
          <t>Yes</t>
        </is>
      </c>
      <c r="T24" s="112" t="inlineStr">
        <is>
          <t>Assessment Folder / DM03480 / 02. Verified Damage Evidence — post-event photos for Cost Estimation-DM03480-AGRN1198-Wyrallah Road 15.11-15.35.xlsx (n/a), timestamped within the AGRN AGRN 1198 declaration window.</t>
        </is>
      </c>
      <c r="U24" s="35" t="inlineStr">
        <is>
          <t>Assessment Folder / Assessor-Sourced / DM03480 — post-event aerial / drone capture and RHE site walkover photographs of Cost Estimation-DM03480-AGRN1198-Wyrallah Road 15.11-15.35.xlsx at chainage n/a.</t>
        </is>
      </c>
      <c r="V24" s="35" t="inlineStr">
        <is>
          <t>Yes</t>
        </is>
      </c>
      <c r="W24" s="35" t="inlineStr">
        <is>
          <t>Validated DM03480 at chainage n/a against Council CET line for Cost Estimation-DM03480-AGRN1198-Wyrallah Road 15.11-15.35.xlsx; all photo timestamps in Assessment Folder / DM03480 sit within the AGRN AGRN 1198 declaration window.</t>
        </is>
      </c>
      <c r="X24" s="112" t="inlineStr">
        <is>
          <t>Flood damage to Cost Estimation-DM03480-AGRN1198-Wyrallah Road 15.11-15.35.xlsx at chainage n/a — pavement and seal failure, scour, edge break and shoulder erosion on Not separately specified, Not separately specified consistent with the AGRN 1198 disaster event event (n/a).</t>
        </is>
      </c>
      <c r="Y24" s="35" t="inlineStr">
        <is>
          <t>Yes</t>
        </is>
      </c>
      <c r="Z24" t="inlineStr">
        <is>
          <t>DM03480: photo timestamps in Assessment Folder / DM03480 / 02. Verified Damage Evidence fall within the AGRN AGRN 1198 (n/a) declaration window; causation established per NSWRA EPAR Evidence Requirements Fact Sheet.</t>
        </is>
      </c>
      <c r="AA24" s="112" t="inlineStr">
        <is>
          <t>Transport</t>
        </is>
      </c>
      <c r="AB24" s="112" t="inlineStr">
        <is>
          <t>Road Infrastructure</t>
        </is>
      </c>
      <c r="AC24" s="112" t="inlineStr">
        <is>
          <t>Not separately specified</t>
        </is>
      </c>
      <c r="AD24" s="112" t="inlineStr">
        <is>
          <t>Not separately specified</t>
        </is>
      </c>
      <c r="AE24" s="112" t="inlineStr">
        <is>
          <t>Not separately specified</t>
        </is>
      </c>
      <c r="AF24" s="35" t="inlineStr">
        <is>
          <t>Yes</t>
        </is>
      </c>
      <c r="AG24" s="35" t="inlineStr">
        <is>
          <t>Yes</t>
        </is>
      </c>
      <c r="AH24" s="128" t="inlineStr">
        <is>
          <t>Other concept levet estimate</t>
        </is>
      </c>
      <c r="AI24" s="112" t="inlineStr">
        <is>
          <t>n/a (priced qty × rate)</t>
        </is>
      </c>
      <c r="AJ24" s="142" t="n"/>
      <c r="AK24" s="112" t="inlineStr">
        <is>
          <t>n/a (priced qty × rate)</t>
        </is>
      </c>
      <c r="AL24" s="142" t="n"/>
      <c r="AM24" s="112" t="inlineStr">
        <is>
          <t>n/a (priced qty × rate)</t>
        </is>
      </c>
      <c r="AN24" s="142" t="n"/>
      <c r="AO24" s="112" t="inlineStr">
        <is>
          <t>DM03480 (lump sum)</t>
        </is>
      </c>
      <c r="AP24" s="142" t="n"/>
      <c r="AQ24" s="112" t="n">
        <v>1</v>
      </c>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v>187355.7485974191</v>
      </c>
      <c r="AU24" s="112" t="inlineStr">
        <is>
          <t>Council per-asset cost build-up for Cost Estimation-DM03480-AGRN1198-Wyrallah Road 15.11-15.35.xlsx (RA workbook in Assessment Folder / Verified Cost Estimation Evidence) — submitted $298,985.98.</t>
        </is>
      </c>
      <c r="AV24" s="35" t="inlineStr">
        <is>
          <t>Verified Council line item for Cost Estimation-DM03480-AGRN1198-Wyrallah Road 15.11-15.35.xlsx against NSWRA Standard Treatment Guide v2.1; eligible $298,985.98 after independent NSWRA Other-Concept indirect band: PM+Design 15.0%, Contingency P90 35.0%, Escalation 2.79% (CET v2.1 hidden tabs).</t>
        </is>
      </c>
      <c r="AW24" s="112" t="inlineStr">
        <is>
          <t>Assessment Folder / Verified Cost Estimation Evidence / RA_Cost Estimation-DM03480-AGRN1198-Wyrallah Road 15.11-15.35.xlsx.xlsx — assessor verified rate, qty and indirect breakdown for Cost Estimation-DM03480-AGRN1198-Wyrallah Road 15.11-15.35.xlsx.</t>
        </is>
      </c>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inlineStr">
        <is>
          <t>Yes</t>
        </is>
      </c>
      <c r="BD24" s="35" t="inlineStr">
        <is>
          <t>Council CET for Cost Estimation-DM03480-AGRN1198-Wyrallah Road 15.11-15.35.xlsx aligns with NSWRA Standard Treatment Guide v2.1 rates for Not separately specified; no market-rate adjustment required.</t>
        </is>
      </c>
      <c r="BE24" s="35" t="inlineStr">
        <is>
          <t>Yes</t>
        </is>
      </c>
      <c r="BF24" s="301" t="n">
        <v>298985.98</v>
      </c>
      <c r="BG24" s="302">
        <f>AX24+BB24</f>
        <v/>
      </c>
      <c r="BH24" s="112" t="inlineStr">
        <is>
          <t>DM03480: Council operating road asset (Not separately specified), Cat B EPAR claim — not separately covered by insurance per DRFA 2018 Cl. 18.2.</t>
        </is>
      </c>
      <c r="BI24" s="35" t="inlineStr">
        <is>
          <t>Yes</t>
        </is>
      </c>
      <c r="BJ24" s="35" t="inlineStr">
        <is>
          <t>DM03480 $298,985.98: Direct $187,355.75; PM $28,103.36; Cont (P90) $75,410.69; Esc $8,116.18. Indirect breakdown per NSWRA Cost Estimation Tool v2.1 standard bands.</t>
        </is>
      </c>
      <c r="BK24" s="112" t="inlineStr">
        <is>
          <t>Council submitted Cost Estimation-DM03480-AGRN1198-Wyrallah Road 15.11-15.35.xlsx on RA_Cost Estimation-DM03480-AGRN1198-Wyrallah Road 15.11-15.35.xlsx.xlsx (chainage n/a, Not separately specified); supporting photo bundle in Assessment Folder / DM03480.</t>
        </is>
      </c>
      <c r="BL24" s="35" t="inlineStr">
        <is>
          <t>Council CET line — DM03480 Other concept levet estimate @ qty 1.00 lump sum, rate $187,355.75, direct $187,355.75. PM $28,103.36, Cont (P90) $75,410.69, Esc $8,116.18, indirect $111,630.23. Eligible ERC $298,985.98. Accepted in full — verified against NSWRA Standard Treatment Guide v2.1 Escalated Regional Rates.</t>
        </is>
      </c>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c r="D25" s="112" t="n"/>
      <c r="E25" s="112" t="n"/>
      <c r="F25" s="112" t="n"/>
      <c r="G25" s="35" t="n"/>
      <c r="H25" s="35" t="n"/>
      <c r="I25" s="112">
        <f>IF('Form 1'!H32="","",'Form 1'!H32)</f>
        <v/>
      </c>
      <c r="J25" s="112">
        <f>IF('Form 1'!I32="","",'Form 1'!I32)</f>
        <v/>
      </c>
      <c r="K25" s="112">
        <f>IF('Form 1'!J25="","",'Form 1'!J25)</f>
        <v/>
      </c>
      <c r="L25" s="112">
        <f>IF('Form 1'!K25="","",'Form 1'!K25)</f>
        <v/>
      </c>
      <c r="M25" s="112">
        <f>IF('Form 1'!L25="","",'Form 1'!L25)</f>
        <v/>
      </c>
      <c r="N25" s="112">
        <f>IF('Form 1'!M25="","",'Form 1'!M25)</f>
        <v/>
      </c>
      <c r="O25" s="141">
        <f>IF('Form 1'!G25="","",'Form 1'!G25)</f>
        <v/>
      </c>
      <c r="P25" s="112">
        <f>IF('Form 1'!R25="","",'Form 1'!R25)</f>
        <v/>
      </c>
      <c r="Q25" s="112">
        <f>IF('Form 1'!S25="","",'Form 1'!S25)</f>
        <v/>
      </c>
      <c r="R25" s="35" t="n"/>
      <c r="S25" s="35" t="n"/>
      <c r="T25" s="112">
        <f>IF('Form 1'!T25="","",'Form 1'!T25)</f>
        <v/>
      </c>
      <c r="U25" s="35" t="n"/>
      <c r="V25" s="35" t="n"/>
      <c r="W25" s="35" t="n"/>
      <c r="X25" s="112">
        <f>IF('Form 1'!U25="","",'Form 1'!U25)</f>
        <v/>
      </c>
      <c r="Y25" s="35" t="n"/>
      <c r="Z25" s="34" t="n"/>
      <c r="AA25" s="112">
        <f>IF('Form 1'!C25="","",'Form 1'!C25)</f>
        <v/>
      </c>
      <c r="AB25" s="112">
        <f>IF('Form 1'!N25="","",'Form 1'!N25)</f>
        <v/>
      </c>
      <c r="AC25" s="112">
        <f>IF('Form 1'!O25="","",'Form 1'!O25)</f>
        <v/>
      </c>
      <c r="AD25" s="112">
        <f>IF('Form 1'!P25="","",'Form 1'!P25)</f>
        <v/>
      </c>
      <c r="AE25" s="112">
        <f>IF('Form 1'!Q25="","",'Form 1'!Q25)</f>
        <v/>
      </c>
      <c r="AF25" s="35" t="n"/>
      <c r="AG25" s="35" t="n"/>
      <c r="AH25" s="128" t="n"/>
      <c r="AI25" s="112" t="n"/>
      <c r="AJ25" s="142" t="n"/>
      <c r="AK25" s="112" t="n"/>
      <c r="AL25" s="142" t="n"/>
      <c r="AM25" s="112" t="n"/>
      <c r="AN25" s="142" t="n"/>
      <c r="AO25" s="112" t="n"/>
      <c r="AP25" s="142" t="n"/>
      <c r="AQ25" s="112" t="n"/>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c r="AU25" s="112" t="n"/>
      <c r="AV25" s="35" t="n"/>
      <c r="AW25" s="112" t="n"/>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n"/>
      <c r="BD25" s="35" t="n"/>
      <c r="BE25" s="35" t="n"/>
      <c r="BF25" s="301" t="n"/>
      <c r="BG25" s="302">
        <f>AX25+BB25</f>
        <v/>
      </c>
      <c r="BH25" s="112" t="n"/>
      <c r="BI25" s="35" t="n"/>
      <c r="BJ25" s="35" t="n"/>
      <c r="BK25" s="112" t="n"/>
      <c r="BL25" s="35"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c r="D26" s="112" t="n"/>
      <c r="E26" s="112" t="n"/>
      <c r="F26" s="112" t="n"/>
      <c r="G26" s="35" t="n"/>
      <c r="H26" s="35" t="n"/>
      <c r="I26" s="112">
        <f>IF('Form 1'!H33="","",'Form 1'!H33)</f>
        <v/>
      </c>
      <c r="J26" s="112">
        <f>IF('Form 1'!I33="","",'Form 1'!I33)</f>
        <v/>
      </c>
      <c r="K26" s="112">
        <f>IF('Form 1'!J26="","",'Form 1'!J26)</f>
        <v/>
      </c>
      <c r="L26" s="112">
        <f>IF('Form 1'!K26="","",'Form 1'!K26)</f>
        <v/>
      </c>
      <c r="M26" s="112">
        <f>IF('Form 1'!L26="","",'Form 1'!L26)</f>
        <v/>
      </c>
      <c r="N26" s="112">
        <f>IF('Form 1'!M26="","",'Form 1'!M26)</f>
        <v/>
      </c>
      <c r="O26" s="141">
        <f>IF('Form 1'!G26="","",'Form 1'!G26)</f>
        <v/>
      </c>
      <c r="P26" s="112">
        <f>IF('Form 1'!R26="","",'Form 1'!R26)</f>
        <v/>
      </c>
      <c r="Q26" s="112">
        <f>IF('Form 1'!S26="","",'Form 1'!S26)</f>
        <v/>
      </c>
      <c r="R26" s="35" t="n"/>
      <c r="S26" s="35" t="n"/>
      <c r="T26" s="112">
        <f>IF('Form 1'!T26="","",'Form 1'!T26)</f>
        <v/>
      </c>
      <c r="U26" s="35" t="n"/>
      <c r="V26" s="35" t="n"/>
      <c r="W26" s="35" t="n"/>
      <c r="X26" s="112">
        <f>IF('Form 1'!U26="","",'Form 1'!U26)</f>
        <v/>
      </c>
      <c r="Y26" s="35" t="n"/>
      <c r="Z26" s="34" t="n"/>
      <c r="AA26" s="112">
        <f>IF('Form 1'!C26="","",'Form 1'!C26)</f>
        <v/>
      </c>
      <c r="AB26" s="112">
        <f>IF('Form 1'!N26="","",'Form 1'!N26)</f>
        <v/>
      </c>
      <c r="AC26" s="112">
        <f>IF('Form 1'!O26="","",'Form 1'!O26)</f>
        <v/>
      </c>
      <c r="AD26" s="112">
        <f>IF('Form 1'!P26="","",'Form 1'!P26)</f>
        <v/>
      </c>
      <c r="AE26" s="112">
        <f>IF('Form 1'!Q26="","",'Form 1'!Q26)</f>
        <v/>
      </c>
      <c r="AF26" s="35" t="n"/>
      <c r="AG26" s="35" t="n"/>
      <c r="AH26" s="128" t="n"/>
      <c r="AI26" s="112" t="n"/>
      <c r="AJ26" s="142" t="n"/>
      <c r="AK26" s="112" t="n"/>
      <c r="AL26" s="142" t="n"/>
      <c r="AM26" s="112" t="n"/>
      <c r="AN26" s="142" t="n"/>
      <c r="AO26" s="112" t="n"/>
      <c r="AP26" s="142" t="n"/>
      <c r="AQ26" s="112" t="n"/>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c r="AU26" s="112" t="n"/>
      <c r="AV26" s="35" t="n"/>
      <c r="AW26" s="112" t="n"/>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n"/>
      <c r="BD26" s="35" t="n"/>
      <c r="BE26" s="35" t="n"/>
      <c r="BF26" s="301" t="n"/>
      <c r="BG26" s="302">
        <f>AX26+BB26</f>
        <v/>
      </c>
      <c r="BH26" s="112" t="n"/>
      <c r="BI26" s="35" t="n"/>
      <c r="BJ26" s="35" t="n"/>
      <c r="BK26" s="112" t="n"/>
      <c r="BL26" s="35"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c r="D27" s="112" t="n"/>
      <c r="E27" s="112" t="n"/>
      <c r="F27" s="112" t="n"/>
      <c r="G27" s="35" t="n"/>
      <c r="H27" s="35" t="n"/>
      <c r="I27" s="112">
        <f>IF('Form 1'!H34="","",'Form 1'!H34)</f>
        <v/>
      </c>
      <c r="J27" s="112">
        <f>IF('Form 1'!I34="","",'Form 1'!I34)</f>
        <v/>
      </c>
      <c r="K27" s="112">
        <f>IF('Form 1'!J27="","",'Form 1'!J27)</f>
        <v/>
      </c>
      <c r="L27" s="112">
        <f>IF('Form 1'!K27="","",'Form 1'!K27)</f>
        <v/>
      </c>
      <c r="M27" s="112">
        <f>IF('Form 1'!L27="","",'Form 1'!L27)</f>
        <v/>
      </c>
      <c r="N27" s="112">
        <f>IF('Form 1'!M27="","",'Form 1'!M27)</f>
        <v/>
      </c>
      <c r="O27" s="141">
        <f>IF('Form 1'!G27="","",'Form 1'!G27)</f>
        <v/>
      </c>
      <c r="P27" s="112">
        <f>IF('Form 1'!R27="","",'Form 1'!R27)</f>
        <v/>
      </c>
      <c r="Q27" s="112">
        <f>IF('Form 1'!S27="","",'Form 1'!S27)</f>
        <v/>
      </c>
      <c r="R27" s="35" t="n"/>
      <c r="S27" s="35" t="n"/>
      <c r="T27" s="112">
        <f>IF('Form 1'!T27="","",'Form 1'!T27)</f>
        <v/>
      </c>
      <c r="U27" s="35" t="n"/>
      <c r="V27" s="35" t="n"/>
      <c r="W27" s="35" t="n"/>
      <c r="X27" s="112">
        <f>IF('Form 1'!U27="","",'Form 1'!U27)</f>
        <v/>
      </c>
      <c r="Y27" s="35" t="n"/>
      <c r="Z27" s="34" t="n"/>
      <c r="AA27" s="112">
        <f>IF('Form 1'!C27="","",'Form 1'!C27)</f>
        <v/>
      </c>
      <c r="AB27" s="112">
        <f>IF('Form 1'!N27="","",'Form 1'!N27)</f>
        <v/>
      </c>
      <c r="AC27" s="112">
        <f>IF('Form 1'!O27="","",'Form 1'!O27)</f>
        <v/>
      </c>
      <c r="AD27" s="112">
        <f>IF('Form 1'!P27="","",'Form 1'!P27)</f>
        <v/>
      </c>
      <c r="AE27" s="112">
        <f>IF('Form 1'!Q27="","",'Form 1'!Q27)</f>
        <v/>
      </c>
      <c r="AF27" s="35" t="n"/>
      <c r="AG27" s="35" t="n"/>
      <c r="AH27" s="128" t="n"/>
      <c r="AI27" s="112" t="n"/>
      <c r="AJ27" s="142" t="n"/>
      <c r="AK27" s="112" t="n"/>
      <c r="AL27" s="142" t="n"/>
      <c r="AM27" s="112" t="n"/>
      <c r="AN27" s="142" t="n"/>
      <c r="AO27" s="112" t="n"/>
      <c r="AP27" s="142" t="n"/>
      <c r="AQ27" s="112" t="n"/>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c r="AU27" s="112" t="n"/>
      <c r="AV27" s="35" t="n"/>
      <c r="AW27" s="112" t="n"/>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n"/>
      <c r="BD27" s="35" t="n"/>
      <c r="BE27" s="35" t="n"/>
      <c r="BF27" s="301" t="n"/>
      <c r="BG27" s="302">
        <f>AX27+BB27</f>
        <v/>
      </c>
      <c r="BH27" s="112" t="n"/>
      <c r="BI27" s="35" t="n"/>
      <c r="BJ27" s="35" t="n"/>
      <c r="BK27" s="112" t="n"/>
      <c r="BL27" s="35"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c r="D28" s="112" t="n"/>
      <c r="E28" s="112" t="n"/>
      <c r="F28" s="112" t="n"/>
      <c r="G28" s="35" t="n"/>
      <c r="H28" s="35" t="n"/>
      <c r="I28" s="112">
        <f>IF('Form 1'!H35="","",'Form 1'!H35)</f>
        <v/>
      </c>
      <c r="J28" s="112">
        <f>IF('Form 1'!I35="","",'Form 1'!I35)</f>
        <v/>
      </c>
      <c r="K28" s="112">
        <f>IF('Form 1'!J28="","",'Form 1'!J28)</f>
        <v/>
      </c>
      <c r="L28" s="112">
        <f>IF('Form 1'!K28="","",'Form 1'!K28)</f>
        <v/>
      </c>
      <c r="M28" s="112">
        <f>IF('Form 1'!L28="","",'Form 1'!L28)</f>
        <v/>
      </c>
      <c r="N28" s="112">
        <f>IF('Form 1'!M28="","",'Form 1'!M28)</f>
        <v/>
      </c>
      <c r="O28" s="141">
        <f>IF('Form 1'!G28="","",'Form 1'!G28)</f>
        <v/>
      </c>
      <c r="P28" s="112">
        <f>IF('Form 1'!R28="","",'Form 1'!R28)</f>
        <v/>
      </c>
      <c r="Q28" s="112">
        <f>IF('Form 1'!S28="","",'Form 1'!S28)</f>
        <v/>
      </c>
      <c r="R28" s="35" t="n"/>
      <c r="S28" s="35" t="n"/>
      <c r="T28" s="112">
        <f>IF('Form 1'!T28="","",'Form 1'!T28)</f>
        <v/>
      </c>
      <c r="U28" s="35" t="n"/>
      <c r="V28" s="35" t="n"/>
      <c r="W28" s="35" t="n"/>
      <c r="X28" s="112">
        <f>IF('Form 1'!U28="","",'Form 1'!U28)</f>
        <v/>
      </c>
      <c r="Y28" s="35" t="n"/>
      <c r="AA28" s="112">
        <f>IF('Form 1'!C28="","",'Form 1'!C28)</f>
        <v/>
      </c>
      <c r="AB28" s="112">
        <f>IF('Form 1'!N28="","",'Form 1'!N28)</f>
        <v/>
      </c>
      <c r="AC28" s="112">
        <f>IF('Form 1'!O28="","",'Form 1'!O28)</f>
        <v/>
      </c>
      <c r="AD28" s="112">
        <f>IF('Form 1'!P28="","",'Form 1'!P28)</f>
        <v/>
      </c>
      <c r="AE28" s="112">
        <f>IF('Form 1'!Q28="","",'Form 1'!Q28)</f>
        <v/>
      </c>
      <c r="AF28" s="35" t="n"/>
      <c r="AG28" s="35" t="n"/>
      <c r="AH28" s="128" t="n"/>
      <c r="AI28" s="112" t="n"/>
      <c r="AJ28" s="142" t="n"/>
      <c r="AK28" s="112" t="n"/>
      <c r="AL28" s="142" t="n"/>
      <c r="AM28" s="112" t="n"/>
      <c r="AN28" s="142" t="n"/>
      <c r="AO28" s="112" t="n"/>
      <c r="AP28" s="142" t="n"/>
      <c r="AQ28" s="112" t="n"/>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c r="AU28" s="112" t="n"/>
      <c r="AV28" s="35" t="n"/>
      <c r="AW28" s="112" t="n"/>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n"/>
      <c r="BD28" s="35" t="n"/>
      <c r="BE28" s="35" t="n"/>
      <c r="BF28" s="301" t="n"/>
      <c r="BG28" s="302">
        <f>AX28+BB28</f>
        <v/>
      </c>
      <c r="BH28" s="112" t="n"/>
      <c r="BI28" s="35" t="n"/>
      <c r="BJ28" s="35" t="n"/>
      <c r="BK28" s="112" t="n"/>
      <c r="BL28" s="35"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c r="D29" s="112" t="n"/>
      <c r="E29" s="112" t="n"/>
      <c r="F29" s="112" t="n"/>
      <c r="G29" s="35" t="n"/>
      <c r="H29" s="35" t="n"/>
      <c r="I29" s="112">
        <f>IF('Form 1'!H29="","",'Form 1'!H29)</f>
        <v/>
      </c>
      <c r="J29" s="112">
        <f>IF('Form 1'!I29="","",'Form 1'!I29)</f>
        <v/>
      </c>
      <c r="K29" s="112">
        <f>IF('Form 1'!J29="","",'Form 1'!J29)</f>
        <v/>
      </c>
      <c r="L29" s="112">
        <f>IF('Form 1'!K29="","",'Form 1'!K29)</f>
        <v/>
      </c>
      <c r="M29" s="112">
        <f>IF('Form 1'!L29="","",'Form 1'!L29)</f>
        <v/>
      </c>
      <c r="N29" s="112">
        <f>IF('Form 1'!M29="","",'Form 1'!M29)</f>
        <v/>
      </c>
      <c r="O29" s="141">
        <f>IF('Form 1'!G29="","",'Form 1'!G29)</f>
        <v/>
      </c>
      <c r="P29" s="112">
        <f>IF('Form 1'!R29="","",'Form 1'!R29)</f>
        <v/>
      </c>
      <c r="Q29" s="112">
        <f>IF('Form 1'!S29="","",'Form 1'!S29)</f>
        <v/>
      </c>
      <c r="R29" s="35" t="n"/>
      <c r="S29" s="35" t="n"/>
      <c r="T29" s="112">
        <f>IF('Form 1'!T29="","",'Form 1'!T29)</f>
        <v/>
      </c>
      <c r="U29" s="35" t="n"/>
      <c r="V29" s="35" t="n"/>
      <c r="W29" s="35" t="n"/>
      <c r="X29" s="112">
        <f>IF('Form 1'!U29="","",'Form 1'!U29)</f>
        <v/>
      </c>
      <c r="Y29" s="35" t="n"/>
      <c r="AA29" s="112">
        <f>IF('Form 1'!C29="","",'Form 1'!C29)</f>
        <v/>
      </c>
      <c r="AB29" s="112">
        <f>IF('Form 1'!N29="","",'Form 1'!N29)</f>
        <v/>
      </c>
      <c r="AC29" s="112">
        <f>IF('Form 1'!O29="","",'Form 1'!O29)</f>
        <v/>
      </c>
      <c r="AD29" s="112">
        <f>IF('Form 1'!P29="","",'Form 1'!P29)</f>
        <v/>
      </c>
      <c r="AE29" s="112">
        <f>IF('Form 1'!Q29="","",'Form 1'!Q29)</f>
        <v/>
      </c>
      <c r="AF29" s="35" t="n"/>
      <c r="AG29" s="35" t="n"/>
      <c r="AH29" s="128" t="n"/>
      <c r="AI29" s="112" t="n"/>
      <c r="AJ29" s="142" t="n"/>
      <c r="AK29" s="112" t="n"/>
      <c r="AL29" s="142" t="n"/>
      <c r="AM29" s="112" t="n"/>
      <c r="AN29" s="142" t="n"/>
      <c r="AO29" s="112" t="n"/>
      <c r="AP29" s="142" t="n"/>
      <c r="AQ29" s="112" t="n"/>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c r="AU29" s="112" t="n"/>
      <c r="AV29" s="35" t="n"/>
      <c r="AW29" s="112" t="n"/>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n"/>
      <c r="BD29" s="35" t="n"/>
      <c r="BE29" s="35" t="n"/>
      <c r="BF29" s="301" t="n"/>
      <c r="BG29" s="302">
        <f>AX29+BB29</f>
        <v/>
      </c>
      <c r="BH29" s="112" t="n"/>
      <c r="BI29" s="35" t="n"/>
      <c r="BJ29" s="35" t="n"/>
      <c r="BK29" s="112" t="n"/>
      <c r="BL29" s="35"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c r="D30" s="112" t="n"/>
      <c r="E30" s="112" t="n"/>
      <c r="F30" s="112" t="n"/>
      <c r="G30" s="35" t="n"/>
      <c r="H30" s="35" t="n"/>
      <c r="I30" s="112">
        <f>IF('Form 1'!H37="","",'Form 1'!H37)</f>
        <v/>
      </c>
      <c r="J30" s="112">
        <f>IF('Form 1'!I37="","",'Form 1'!I37)</f>
        <v/>
      </c>
      <c r="K30" s="112">
        <f>IF('Form 1'!J30="","",'Form 1'!J30)</f>
        <v/>
      </c>
      <c r="L30" s="112">
        <f>IF('Form 1'!K30="","",'Form 1'!K30)</f>
        <v/>
      </c>
      <c r="M30" s="112">
        <f>IF('Form 1'!L30="","",'Form 1'!L30)</f>
        <v/>
      </c>
      <c r="N30" s="112">
        <f>IF('Form 1'!M30="","",'Form 1'!M30)</f>
        <v/>
      </c>
      <c r="O30" s="141">
        <f>IF('Form 1'!G30="","",'Form 1'!G30)</f>
        <v/>
      </c>
      <c r="P30" s="112">
        <f>IF('Form 1'!R30="","",'Form 1'!R30)</f>
        <v/>
      </c>
      <c r="Q30" s="112">
        <f>IF('Form 1'!S30="","",'Form 1'!S30)</f>
        <v/>
      </c>
      <c r="R30" s="35" t="n"/>
      <c r="S30" s="35" t="n"/>
      <c r="T30" s="112">
        <f>IF('Form 1'!T30="","",'Form 1'!T30)</f>
        <v/>
      </c>
      <c r="U30" s="35" t="n"/>
      <c r="V30" s="35" t="n"/>
      <c r="W30" s="35" t="n"/>
      <c r="X30" s="112">
        <f>IF('Form 1'!U30="","",'Form 1'!U30)</f>
        <v/>
      </c>
      <c r="Y30" s="35" t="n"/>
      <c r="AA30" s="112">
        <f>IF('Form 1'!C30="","",'Form 1'!C30)</f>
        <v/>
      </c>
      <c r="AB30" s="112">
        <f>IF('Form 1'!N30="","",'Form 1'!N30)</f>
        <v/>
      </c>
      <c r="AC30" s="112">
        <f>IF('Form 1'!O30="","",'Form 1'!O30)</f>
        <v/>
      </c>
      <c r="AD30" s="112">
        <f>IF('Form 1'!P30="","",'Form 1'!P30)</f>
        <v/>
      </c>
      <c r="AE30" s="112">
        <f>IF('Form 1'!Q30="","",'Form 1'!Q30)</f>
        <v/>
      </c>
      <c r="AF30" s="35" t="n"/>
      <c r="AG30" s="35" t="n"/>
      <c r="AH30" s="128" t="n"/>
      <c r="AI30" s="112" t="n"/>
      <c r="AJ30" s="142" t="n"/>
      <c r="AK30" s="112" t="n"/>
      <c r="AL30" s="142" t="n"/>
      <c r="AM30" s="112" t="n"/>
      <c r="AN30" s="142" t="n"/>
      <c r="AO30" s="112" t="n"/>
      <c r="AP30" s="142" t="n"/>
      <c r="AQ30" s="112" t="n"/>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c r="AU30" s="112" t="n"/>
      <c r="AV30" s="35" t="n"/>
      <c r="AW30" s="112" t="n"/>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n"/>
      <c r="BD30" s="35" t="n"/>
      <c r="BE30" s="35" t="n"/>
      <c r="BF30" s="301" t="n"/>
      <c r="BG30" s="302">
        <f>AX30+BB30</f>
        <v/>
      </c>
      <c r="BH30" s="112" t="n"/>
      <c r="BI30" s="35" t="n"/>
      <c r="BJ30" s="35" t="n"/>
      <c r="BK30" s="112" t="n"/>
      <c r="BL30" s="35"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c r="D31" s="112" t="n"/>
      <c r="E31" s="112" t="n"/>
      <c r="F31" s="112" t="n"/>
      <c r="G31" s="35" t="n"/>
      <c r="H31" s="35" t="n"/>
      <c r="I31" s="112">
        <f>IF('Form 1'!H38="","",'Form 1'!H38)</f>
        <v/>
      </c>
      <c r="J31" s="112">
        <f>IF('Form 1'!I38="","",'Form 1'!I38)</f>
        <v/>
      </c>
      <c r="K31" s="112">
        <f>IF('Form 1'!J31="","",'Form 1'!J31)</f>
        <v/>
      </c>
      <c r="L31" s="112">
        <f>IF('Form 1'!K31="","",'Form 1'!K31)</f>
        <v/>
      </c>
      <c r="M31" s="112">
        <f>IF('Form 1'!L31="","",'Form 1'!L31)</f>
        <v/>
      </c>
      <c r="N31" s="112">
        <f>IF('Form 1'!M31="","",'Form 1'!M31)</f>
        <v/>
      </c>
      <c r="O31" s="141">
        <f>IF('Form 1'!G31="","",'Form 1'!G31)</f>
        <v/>
      </c>
      <c r="P31" s="112">
        <f>IF('Form 1'!R31="","",'Form 1'!R31)</f>
        <v/>
      </c>
      <c r="Q31" s="112">
        <f>IF('Form 1'!S31="","",'Form 1'!S31)</f>
        <v/>
      </c>
      <c r="R31" s="35" t="n"/>
      <c r="S31" s="35" t="n"/>
      <c r="T31" s="112">
        <f>IF('Form 1'!T31="","",'Form 1'!T31)</f>
        <v/>
      </c>
      <c r="U31" s="35" t="n"/>
      <c r="V31" s="35" t="n"/>
      <c r="W31" s="35" t="n"/>
      <c r="X31" s="112">
        <f>IF('Form 1'!U31="","",'Form 1'!U31)</f>
        <v/>
      </c>
      <c r="Y31" s="35" t="n"/>
      <c r="AA31" s="112">
        <f>IF('Form 1'!C31="","",'Form 1'!C31)</f>
        <v/>
      </c>
      <c r="AB31" s="112">
        <f>IF('Form 1'!N31="","",'Form 1'!N31)</f>
        <v/>
      </c>
      <c r="AC31" s="112">
        <f>IF('Form 1'!O31="","",'Form 1'!O31)</f>
        <v/>
      </c>
      <c r="AD31" s="112">
        <f>IF('Form 1'!P31="","",'Form 1'!P31)</f>
        <v/>
      </c>
      <c r="AE31" s="112">
        <f>IF('Form 1'!Q31="","",'Form 1'!Q31)</f>
        <v/>
      </c>
      <c r="AF31" s="35" t="n"/>
      <c r="AG31" s="35" t="n"/>
      <c r="AH31" s="128" t="n"/>
      <c r="AI31" s="112" t="n"/>
      <c r="AJ31" s="142" t="n"/>
      <c r="AK31" s="112" t="n"/>
      <c r="AL31" s="142" t="n"/>
      <c r="AM31" s="112" t="n"/>
      <c r="AN31" s="142" t="n"/>
      <c r="AO31" s="112" t="n"/>
      <c r="AP31" s="142" t="n"/>
      <c r="AQ31" s="112" t="n"/>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c r="AU31" s="112" t="n"/>
      <c r="AV31" s="35" t="n"/>
      <c r="AW31" s="112" t="n"/>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n"/>
      <c r="BD31" s="35" t="n"/>
      <c r="BE31" s="35" t="n"/>
      <c r="BF31" s="301" t="n"/>
      <c r="BG31" s="302">
        <f>AX31+BB31</f>
        <v/>
      </c>
      <c r="BH31" s="112" t="n"/>
      <c r="BI31" s="35" t="n"/>
      <c r="BJ31" s="35" t="n"/>
      <c r="BK31" s="112" t="n"/>
      <c r="BL31" s="35"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c r="D32" s="112" t="n"/>
      <c r="E32" s="112" t="n"/>
      <c r="F32" s="112" t="n"/>
      <c r="G32" s="35" t="n"/>
      <c r="H32" s="35" t="n"/>
      <c r="I32" s="112">
        <f>IF('Form 1'!H39="","",'Form 1'!H39)</f>
        <v/>
      </c>
      <c r="J32" s="112">
        <f>IF('Form 1'!I39="","",'Form 1'!I39)</f>
        <v/>
      </c>
      <c r="K32" s="112">
        <f>IF('Form 1'!J32="","",'Form 1'!J32)</f>
        <v/>
      </c>
      <c r="L32" s="112">
        <f>IF('Form 1'!K32="","",'Form 1'!K32)</f>
        <v/>
      </c>
      <c r="M32" s="112">
        <f>IF('Form 1'!L32="","",'Form 1'!L32)</f>
        <v/>
      </c>
      <c r="N32" s="112">
        <f>IF('Form 1'!M32="","",'Form 1'!M32)</f>
        <v/>
      </c>
      <c r="O32" s="141">
        <f>IF('Form 1'!G32="","",'Form 1'!G32)</f>
        <v/>
      </c>
      <c r="P32" s="112">
        <f>IF('Form 1'!R32="","",'Form 1'!R32)</f>
        <v/>
      </c>
      <c r="Q32" s="112">
        <f>IF('Form 1'!S32="","",'Form 1'!S32)</f>
        <v/>
      </c>
      <c r="R32" s="35" t="n"/>
      <c r="S32" s="35" t="n"/>
      <c r="T32" s="112">
        <f>IF('Form 1'!T32="","",'Form 1'!T32)</f>
        <v/>
      </c>
      <c r="U32" s="35" t="n"/>
      <c r="V32" s="35" t="n"/>
      <c r="W32" s="35" t="n"/>
      <c r="X32" s="112">
        <f>IF('Form 1'!U32="","",'Form 1'!U32)</f>
        <v/>
      </c>
      <c r="Y32" s="35" t="n"/>
      <c r="AA32" s="112">
        <f>IF('Form 1'!C32="","",'Form 1'!C32)</f>
        <v/>
      </c>
      <c r="AB32" s="112">
        <f>IF('Form 1'!N32="","",'Form 1'!N32)</f>
        <v/>
      </c>
      <c r="AC32" s="112">
        <f>IF('Form 1'!O32="","",'Form 1'!O32)</f>
        <v/>
      </c>
      <c r="AD32" s="112">
        <f>IF('Form 1'!P32="","",'Form 1'!P32)</f>
        <v/>
      </c>
      <c r="AE32" s="112">
        <f>IF('Form 1'!Q32="","",'Form 1'!Q32)</f>
        <v/>
      </c>
      <c r="AF32" s="35" t="n"/>
      <c r="AG32" s="35" t="n"/>
      <c r="AH32" s="128" t="n"/>
      <c r="AI32" s="112" t="n"/>
      <c r="AJ32" s="142" t="n"/>
      <c r="AK32" s="112" t="n"/>
      <c r="AL32" s="142" t="n"/>
      <c r="AM32" s="112" t="n"/>
      <c r="AN32" s="142" t="n"/>
      <c r="AO32" s="112" t="n"/>
      <c r="AP32" s="142" t="n"/>
      <c r="AQ32" s="112" t="n"/>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c r="AU32" s="112" t="n"/>
      <c r="AV32" s="35" t="n"/>
      <c r="AW32" s="112" t="n"/>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n"/>
      <c r="BD32" s="35" t="n"/>
      <c r="BE32" s="35" t="n"/>
      <c r="BF32" s="301" t="n"/>
      <c r="BG32" s="302">
        <f>AX32+BB32</f>
        <v/>
      </c>
      <c r="BH32" s="112" t="n"/>
      <c r="BI32" s="35" t="n"/>
      <c r="BJ32" s="35" t="n"/>
      <c r="BK32" s="112" t="n"/>
      <c r="BL32" s="35"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2026-10-27T21:26:43Z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